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P:\Omoor Farhangi\اداره علمي\حركت\فرم های داوری\"/>
    </mc:Choice>
  </mc:AlternateContent>
  <workbookProtection workbookAlgorithmName="SHA-512" workbookHashValue="uanzjcayg068v+vfaUCCSz4ruXE2sRtn3nMb3VmBqkFrl9x+++9ozHyDl3tOp02fnEmyq+9KpZa2y/BeAQIJCw==" workbookSaltValue="FdYPo+ETeTtDWdk737eFbw==" workbookSpinCount="100000" lockStructure="1"/>
  <bookViews>
    <workbookView xWindow="0" yWindow="0" windowWidth="20490" windowHeight="7125" tabRatio="849"/>
  </bookViews>
  <sheets>
    <sheet name="آموزشی" sheetId="1" r:id="rId1"/>
    <sheet name="ترویجی" sheetId="10" r:id="rId2"/>
    <sheet name="مسابقه" sheetId="11" r:id="rId3"/>
    <sheet name="نشریه" sheetId="13" r:id="rId4"/>
    <sheet name="کتاب" sheetId="19" r:id="rId5"/>
    <sheet name="اختراع" sheetId="4" r:id="rId6"/>
    <sheet name="کارآفرینی" sheetId="14" r:id="rId7"/>
    <sheet name="انجمن برگزیده" sheetId="2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2" l="1"/>
  <c r="E6" i="2" s="1"/>
  <c r="C7" i="2"/>
  <c r="E7" i="2" s="1"/>
  <c r="C8" i="2"/>
  <c r="C10" i="2"/>
  <c r="E10" i="2" s="1"/>
  <c r="C11" i="2"/>
  <c r="E11" i="2" s="1"/>
  <c r="C12" i="2"/>
  <c r="E8" i="2"/>
  <c r="E12" i="2"/>
  <c r="E13" i="2" l="1"/>
  <c r="E24" i="1"/>
  <c r="E26" i="14"/>
  <c r="E25" i="14"/>
  <c r="E21" i="14"/>
  <c r="E15" i="14"/>
  <c r="E9" i="14"/>
  <c r="E22" i="4"/>
  <c r="E23" i="4"/>
  <c r="E14" i="4"/>
  <c r="E9" i="4"/>
  <c r="E18" i="4"/>
  <c r="E19" i="19"/>
  <c r="E20" i="19" s="1"/>
  <c r="E15" i="19"/>
  <c r="E10" i="19"/>
  <c r="E18" i="13"/>
  <c r="C9" i="2" s="1"/>
  <c r="E9" i="2" s="1"/>
  <c r="E17" i="13"/>
  <c r="E13" i="13"/>
  <c r="E9" i="13"/>
  <c r="E20" i="11"/>
  <c r="E16" i="11"/>
  <c r="E12" i="11"/>
  <c r="E7" i="11"/>
  <c r="E21" i="11" s="1"/>
  <c r="E21" i="10"/>
  <c r="E17" i="10"/>
  <c r="E13" i="10"/>
  <c r="E8" i="10"/>
  <c r="E9" i="1"/>
  <c r="E23" i="1"/>
  <c r="E18" i="1"/>
  <c r="E14" i="1"/>
  <c r="E22" i="10" l="1"/>
</calcChain>
</file>

<file path=xl/sharedStrings.xml><?xml version="1.0" encoding="utf-8"?>
<sst xmlns="http://schemas.openxmlformats.org/spreadsheetml/2006/main" count="257" uniqueCount="158">
  <si>
    <t>رديف</t>
  </si>
  <si>
    <t>فرم داوری جشنواره ملی حرکت</t>
  </si>
  <si>
    <t>امتیاز داور</t>
  </si>
  <si>
    <t>شاخص کلان</t>
  </si>
  <si>
    <t>شاخص جزء</t>
  </si>
  <si>
    <t>معیار</t>
  </si>
  <si>
    <t>جمع کل امتیاز (از 100)</t>
  </si>
  <si>
    <t>مجموع امتیاز ارزیابی مشارکت (حداکثر 25)</t>
  </si>
  <si>
    <t>مجموع امتیاز ارزیابی کمی (حداکثر 30)</t>
  </si>
  <si>
    <t>اعم از داشتن مقدمه از اساتید یا مشارکت به عنوان نویسنده</t>
  </si>
  <si>
    <t>مجموع امتیاز ارزیابی مشارکت (حداکثر 30)</t>
  </si>
  <si>
    <t>شاخص</t>
  </si>
  <si>
    <t>مجموع امتیاز ارزیابی کیفی (حداکثر 30)</t>
  </si>
  <si>
    <t>مجموع امتياز ارزيابي گزارش مستندسازي(حداكثر 15)</t>
  </si>
  <si>
    <t xml:space="preserve">مجموع امتياز ارزيابي گزارش مستندسازي(حداكثر 15) </t>
  </si>
  <si>
    <t>مجموع امتياز كيفي و علمي(حداكثر 30)</t>
  </si>
  <si>
    <t>ارزيابي و گزارش مستندسازي(حداكثر 15 امتياز)</t>
  </si>
  <si>
    <t>انتشار اخبار فعاليت ها(حداكثر 5 امتياز)</t>
  </si>
  <si>
    <t>رعايت استانداردهاي مستندسازي(حداكثر 10 امتياز)</t>
  </si>
  <si>
    <t>مجموع ساعات دوره‌ها ( 5 امتياز)</t>
  </si>
  <si>
    <t>انتشار اخبار فعاليت ها(5 امتياز)</t>
  </si>
  <si>
    <t xml:space="preserve">رعايت استانداردهاي مستندسازي( 10 امتياز) </t>
  </si>
  <si>
    <t>مجموع امتیاز ارزیابی کمی (حداکثر30)</t>
  </si>
  <si>
    <t>مجموع امتیاز ارزیابی کیفی (حداکثر30)</t>
  </si>
  <si>
    <t>مجموع امتیاز ارزیابی شکلی (حداکثر 30)</t>
  </si>
  <si>
    <t>مجموع امتیاز ارزیابی محتوایی (حداکثر30)</t>
  </si>
  <si>
    <t>مجموع امتیاز ارزیابی محتوایی (حداکثر 30)</t>
  </si>
  <si>
    <t>ملی و بین المللی (حداكثر  5 امتیاز)
منطقه ای یا استانی (حداكثر 3 امتیاز)
دانشگاهی یا دانشکده ای (حداكثر 2 امتياز)</t>
  </si>
  <si>
    <t>سطح علمی مدرس يا سخنران
( 10 امتیاز)</t>
  </si>
  <si>
    <t>توازن و تناسب حوزه های ترویجی (15امتياز)</t>
  </si>
  <si>
    <t>جذب حداکثری مخاطب در برنامه ها 
( 10 امتیاز)</t>
  </si>
  <si>
    <t>فعالیت تیمی و گروهی با محوریت اعضای شورای مرکزی ( 15 امتیاز)</t>
  </si>
  <si>
    <t>جديد بودن موضوع كتاب (حداكثر 5 امتياز)
كاربردي بودن موضوع كتاب (حداكثر 5 امتياز)
بين رشته اي بودن موضوع كتاب (حداكثر 5 امتياز)</t>
  </si>
  <si>
    <t>ارزیابی شکلی
(30 امتیاز)</t>
  </si>
  <si>
    <t>فعالیت تیمی و گروهی با محوریت اعضای شورای مرکزی (10امتياز)</t>
  </si>
  <si>
    <t>ارزیابی محتوایی و علمی
(30 امتیاز)</t>
  </si>
  <si>
    <t>ارزيابي گزارش و مستندسازي(15امتياز)</t>
  </si>
  <si>
    <t>مجموع امتیاز ارزیابی گزارش مستندسازي (حداکثر15)</t>
  </si>
  <si>
    <t>ارزیابی گزارش طرح و فایل های پیوست (5 امتياز)</t>
  </si>
  <si>
    <t>طرح مشتری، سرمایه گذار و یا حامی داشته و انجمن علمی از قبال آن ارتباطاتی با بیرون دانشگاه برقرار کرده باشد (10امتياز)</t>
  </si>
  <si>
    <t>فعالیت تیمی و گروهی با محوریت اعضای شورای مرکزی (5 امتياز)</t>
  </si>
  <si>
    <t xml:space="preserve"> گذراندن دوره‌هاي آموزشي مرتبط با كارآفريني توسط همکاران طرح (5 امتیاز)</t>
  </si>
  <si>
    <t>جمع امتياز(از 300)</t>
  </si>
  <si>
    <t xml:space="preserve"> به ازاء هر 20 نفر حداکثر 1 امتیاز </t>
  </si>
  <si>
    <t xml:space="preserve">به ازاء هر 10 نفر 1 امتیاز </t>
  </si>
  <si>
    <t>مشارکت در اجرائیات نشریه و توزیع مسئولیت ها ( 5 امتیاز)</t>
  </si>
  <si>
    <t>دانشگاهی حداكثر 2 امتیاز؛ کشوری حداكثر3 امتیاز</t>
  </si>
  <si>
    <t>سطح برنامه ( 10 امتياز)</t>
  </si>
  <si>
    <t>دامنه فعاليت‌هاي آموزشي(با توجه به خلاءهاي آموزشي دانشگاه و نيازهاي جامعه)   (15 امتياز)</t>
  </si>
  <si>
    <t>همکاری با دیگر مجموعه ها (10 امتیاز)</t>
  </si>
  <si>
    <t>نقش مشاركتي استاد مشاور (2امتياز)</t>
  </si>
  <si>
    <r>
      <rPr>
        <b/>
        <sz val="11"/>
        <color theme="1"/>
        <rFont val="B Mitra"/>
        <charset val="178"/>
      </rPr>
      <t xml:space="preserve">توضیحات ضروری: </t>
    </r>
    <r>
      <rPr>
        <sz val="11"/>
        <color theme="1"/>
        <rFont val="B Mitra"/>
        <charset val="178"/>
      </rPr>
      <t xml:space="preserve">
</t>
    </r>
  </si>
  <si>
    <t>سطح برنامه (15 امتياز)</t>
  </si>
  <si>
    <t>نوآورانه، خلاقانه و مرتبط بودن با رشته ( 18 امتیاز)</t>
  </si>
  <si>
    <t>نوآورانه، خلاقانه و مرتبط بودن با رشته(15 امتیاز)</t>
  </si>
  <si>
    <t>سطح مسابقه ( 30 امتیاز)</t>
  </si>
  <si>
    <r>
      <rPr>
        <b/>
        <sz val="10"/>
        <color theme="1"/>
        <rFont val="B Mitra"/>
        <charset val="178"/>
      </rPr>
      <t>نکات مهم:</t>
    </r>
    <r>
      <rPr>
        <sz val="10"/>
        <color theme="1"/>
        <rFont val="B Mitra"/>
        <charset val="178"/>
      </rPr>
      <t xml:space="preserve">
1- چنانچه علاوه بر موضوعات جدول فوق نیاز به افزودن توضیحی در ارزیابی خود می بینید، آن توضیح را در قسمت توضیحات ضروری اضافه کنید. 
2-  اگر در خصوص معیارهای ذکر شده در جدول فوق ابهامی وجود دارد با کارشناس جشنواره حرکت (آقای کرمی) با شماره 82233216 تماس حاصل فرمایید.</t>
    </r>
  </si>
  <si>
    <t>به ازاء هر 10 ساعت 1 امتیاز</t>
  </si>
  <si>
    <t>بخش انجمن علمی فعال- حوزه آموزش</t>
  </si>
  <si>
    <t>بخش انجمن علمی فعال- حوزه ترویج</t>
  </si>
  <si>
    <t>بخش انجمن علمی فعال- حوزه مسابقه</t>
  </si>
  <si>
    <t>به ازاء هر  3 تیم 1 امتیاز</t>
  </si>
  <si>
    <t>به ازاء هر مجموعه 3 امتياز</t>
  </si>
  <si>
    <t>نقش موثر شوراي مركزي (3امتياز)</t>
  </si>
  <si>
    <t>بخش انجمن علمی فعال- حوزه نشریه</t>
  </si>
  <si>
    <t>گستره توزیع ( 10 امتیاز)</t>
  </si>
  <si>
    <t>دانشگاهی حداكثر 5 امتیاز؛ کشوری حداكثر 10 امتیاز</t>
  </si>
  <si>
    <t>مجموع امتیاز ارزیابی کمی (حداکثر 35)</t>
  </si>
  <si>
    <t>ارزیابی میزان مشارکت و همکاری (30 امتیاز)</t>
  </si>
  <si>
    <t>ارزیابی محتوایی و علمی
(35 امتیاز)</t>
  </si>
  <si>
    <t>مجموع امتیاز ارزیابی کیفی (حداکثر35)</t>
  </si>
  <si>
    <t>بخش انجمن علمی فعال- حوزه کتاب</t>
  </si>
  <si>
    <t>با مشارکت اعضاي شوراي مركزي به ازاء هر فرد (حداكثر 5 امتياز) و با همكاري اعضاي انجمن (حداكثر 5 امتياز)</t>
  </si>
  <si>
    <t>مجموع امتیاز ارزیابی کیفی (حداکثر 35)</t>
  </si>
  <si>
    <t>بخش انجمن علمی فعال- حوزه اختراع</t>
  </si>
  <si>
    <t>به ازاء هر عضو شوراي مركزي موثر در طرح (4 امتياز) و به ازاء هر عضو انجمن (حداكثر 2 امتياز)</t>
  </si>
  <si>
    <t>بخش انجمن علمی فعال- حوزه کارآفرینی</t>
  </si>
  <si>
    <t>ضریب</t>
  </si>
  <si>
    <t>امتیاز</t>
  </si>
  <si>
    <t xml:space="preserve">فعالیت های آموزشی </t>
  </si>
  <si>
    <t xml:space="preserve">فعالیت های ترویجی </t>
  </si>
  <si>
    <t xml:space="preserve">برگزاری مسابقه علمی  </t>
  </si>
  <si>
    <t xml:space="preserve">نشریه </t>
  </si>
  <si>
    <t xml:space="preserve">کتاب </t>
  </si>
  <si>
    <t xml:space="preserve">اختراع، ابتکار یا نوآوری  </t>
  </si>
  <si>
    <t xml:space="preserve">کارآفرینی </t>
  </si>
  <si>
    <t>جمعبندی داوری انجمن علمی برگزیده</t>
  </si>
  <si>
    <t>به ازاء هر مجموعه  3 امتياز</t>
  </si>
  <si>
    <t>جذب حداکثری مخاطب در برنامه ها (10 امتیاز)</t>
  </si>
  <si>
    <t>ملی و بین المللی ( به ازاء هر برنامه  5 امتیاز)
منطقه ای یا استانی (به ازاء هر برنامه 3 امتیاز)
دانشگاهی یا دانشکده ای ( به ازاء بر برنامه 1 امتياز)</t>
  </si>
  <si>
    <t>ملی و بین المللی ( به ازاء هر مسابقه 10 امتیاز)
منطقه ای یا استانی (به ازاء هر مسابقه 8 امتیاز)
دانشگاهی یا دانشکده ای (به ازاء هر مسابقه 5 امتیاز)</t>
  </si>
  <si>
    <t>نوآورانه، خلاقانه، مرتبط بودن با رشته و سطح علمی مسابقات (10 امتیاز)</t>
  </si>
  <si>
    <t>رعايت استانداردهاي مستندسازي (10 امتياز)</t>
  </si>
  <si>
    <t>استمرار مسابقه از دوره های قبل و برگزاری چندمین دوره (10 امتیاز)</t>
  </si>
  <si>
    <t>ارزیابی میزان مشارکت و همکاری (25 امتیاز)</t>
  </si>
  <si>
    <t>ارزيابي ميزان مشاركت و همكاري 
(25 امتیاز)</t>
  </si>
  <si>
    <t>ارزیابی علمی و محتوايي
( 30 امتیاز)</t>
  </si>
  <si>
    <t>ارزیابی کمی و شكلي
( 30 امتیاز)</t>
  </si>
  <si>
    <t>ارزيابي ميزان مشاركت و همكاري
( 25 امتیاز)</t>
  </si>
  <si>
    <t>استمرار فعالیت از دوره های قبل و برگزاری چندمین دوره ( 12 امتیاز)</t>
  </si>
  <si>
    <t>ارزیابی از سبک برگزاری مسابقه و سطح داوران ( 10امتياز)</t>
  </si>
  <si>
    <t>ارزیابی شکلی و ساختاری
( 35  امتیاز)</t>
  </si>
  <si>
    <t>صفحه آرایی، طراحی و ویراستاری ( 15 امتیاز)</t>
  </si>
  <si>
    <t>نظم دوره انتشار ( 10 امتیاز)</t>
  </si>
  <si>
    <t>نقش مشارکتی اعضای شورای مرکزی و دانشجویان در مقالات و گزارش های نشریه ( 15 امتیاز)</t>
  </si>
  <si>
    <t>نقش مشارکتی،نظارتي و داوري استاد مشاور و دیگر اساتید در مقالات علمی نشریه ( 10 امتیاز)</t>
  </si>
  <si>
    <t>جدید، کاربردی، بین رشته ای بودن موضوع مقالات ( 10 امتياز)</t>
  </si>
  <si>
    <t>ارزیابی محتوایی و علمی از مقالات ( 20 امتیاز)</t>
  </si>
  <si>
    <t>موفقیت های کسب شده ( 5 امتیاز)</t>
  </si>
  <si>
    <t>ارزیابی محتوایی و علمی
( 35 امتیاز)</t>
  </si>
  <si>
    <t>جدید، کاربردی، بین رشته ای بودن موضوع کتاب ( 15)</t>
  </si>
  <si>
    <t>ارزیابی علمی از جامعیت مطالب و عناوین ذکر شده در کتاب ( 10 امتیاز)</t>
  </si>
  <si>
    <t>موفقیت های کسب شده ( 10 امتیاز)</t>
  </si>
  <si>
    <t>صفحه آرایی، طراحی و ویراستاری ( 5 امتیاز)</t>
  </si>
  <si>
    <t>اخذ مجوز انتشار ( 5 امتیاز)</t>
  </si>
  <si>
    <t>رعایت ساختار استاندارد اعم از داشتن منابع و ماخذ و نمایه ( 15 امتیاز)</t>
  </si>
  <si>
    <t>تالیف یا ترجمه ( 10 امتیاز)</t>
  </si>
  <si>
    <t>اثر ترجمه ای  5 امتیاز؛ تالیفی 10 امتیاز</t>
  </si>
  <si>
    <t>همکاری با دیگر انجمن های علمی و یا مجموعه های تخصصی ( 5 امتياز)</t>
  </si>
  <si>
    <t>درج نام یا لوگوی انجمن علمی در کتاب ( 5 امتیاز)</t>
  </si>
  <si>
    <t>نقش مشارکتی استاد مشاور و دیگر اساتید ( 5 امتیاز)</t>
  </si>
  <si>
    <t>در سطح دانشگاهي، منطقه اي و استاني (5 امتياز)
در سطح كشوري، ملي و بين المللي (10 امتياز)</t>
  </si>
  <si>
    <t>درج نام یا لوگوی انجمن علمی در دستاوردهای طرح ( 5 امتياز)</t>
  </si>
  <si>
    <t>نقش مشارکتی استاد مشاور و دیگر اساتید ( 5 امتياز)</t>
  </si>
  <si>
    <t>ارزیابی كاربردي بودن و زمینه های استفاده از طرح ( 10امتياز)</t>
  </si>
  <si>
    <t>ارزیابی توجیه صنعتي، اقتصادي، اجتماعي و فرهنگي طرح ( 10 امتياز)</t>
  </si>
  <si>
    <t>امكان تجاري سازي، مزایا و قدرت رقابتی طرح در مقایسه با نمونه های موجود ( 10 امتياز)</t>
  </si>
  <si>
    <t>گواهي ثبت در سازمان پژوهش‌های علمی و صنعتی ایران يا تاييد علمي ( 10 امتياز)</t>
  </si>
  <si>
    <t>طرح مشتری، سرمایه گذار و یا حامی داشته باشد ( 5 امتياز)</t>
  </si>
  <si>
    <t>سابقه تقدير در جشنواره و مسابقات ملی یا بين‌المللي ( 15 امتياز)</t>
  </si>
  <si>
    <t>تقدير در سطح ملی تا  10 امتياز
تقدير در سطح بین المللی تا  15 امتياز</t>
  </si>
  <si>
    <t>انتشار اخبار فعاليت‌ها در فضاي مجازي، پايگاههاي خبري، سايت‌ها و غيره...(5 امتياز)</t>
  </si>
  <si>
    <t>كيفيت ظاهري گزارش(4 امتياز)</t>
  </si>
  <si>
    <t>جامع بودن گزارش(6 امتياز)</t>
  </si>
  <si>
    <t>انتشار اخبار فعاليت‌ها ( 5 امتياز)</t>
  </si>
  <si>
    <t>مشارکت از دیگر انجمن‌ها و دانشگاه‌ها (8 امتياز)</t>
  </si>
  <si>
    <t>به ازاء هر مجموعه 2 امتياز</t>
  </si>
  <si>
    <t>نقش موثر شوراي مركزي (3 امتياز)</t>
  </si>
  <si>
    <t>نقش مشاركتي استاد مشاور (2 امتياز)</t>
  </si>
  <si>
    <t>تعداد تیم های شرکت کننده (12 امتیاز)</t>
  </si>
  <si>
    <t>ارزیابی محتوایی و علمی
( 30  امتیاز)</t>
  </si>
  <si>
    <t>ارزیابی ضرورت اجرا و تناسب طرح با نیازهای جامعه ( 10امتياز)</t>
  </si>
  <si>
    <t>ارزیابی ذینفعان کلیدی، مشتریان و سرمایه گذاران فعلی یا احتمالی طرح (5 امتياز)</t>
  </si>
  <si>
    <t>امکان پذیری فنی و اجرائی طرح و ارزیابی آن از حیث بازگشت سرمایه (5 امتياز)</t>
  </si>
  <si>
    <t>شناسایی رقبا، تشریح مزایای رقابتی و نقشه ادراکی (5 امتياز)</t>
  </si>
  <si>
    <t>ارزیابی دستاوردهای اجرائی و عملیاتی طرح (5 امتياز)</t>
  </si>
  <si>
    <t>سطح ملی تا  10 امتياز
سطح بین المللی تا  15 امتياز</t>
  </si>
  <si>
    <t>همکاری با دیگر انجمن های علمی و یا مجموعه های تخصصی (5 امتياز)</t>
  </si>
  <si>
    <t>درج نام یا لوگوی انجمن علمی در دستاوردهای عملیاتی طرح (5 امتياز)</t>
  </si>
  <si>
    <t>كيفيت ظاهري(4 امتياز)</t>
  </si>
  <si>
    <t>مهارت های مطالعه، تحقیق و پژوهش (هر فعالیت 1 امتیاز)
نرم افزار تخصصی (هر فعالیت 2 امتیاز)
تخصص‌ها و مهارت‌های مرتبط با رشته تخصصی، بازارکار و مباحث کارآفرینی (هر فعالیت 3 امتیاز)</t>
  </si>
  <si>
    <t xml:space="preserve">كيفيت ظاهري(4 امتياز)             </t>
  </si>
  <si>
    <t>ارشد (هر مدرس 2 امتیاز)
دکترا و یا شاغل در صنعت (هر مدرس 3 امتیاز)</t>
  </si>
  <si>
    <t>استمرار فعالیت از دوره های قبل و برگزاری چندمین دوره (5 امتیاز)</t>
  </si>
  <si>
    <t xml:space="preserve">  به ازاء هر دوره 2 امتياز</t>
  </si>
  <si>
    <t xml:space="preserve">  به ازاء هر دوره 3 امتياز</t>
  </si>
  <si>
    <t>بازديد علمي، پخش فيلم، سخنراني، تقدیر، معارفه (هر فعاليت  1 امتياز)
نمايشگاه، نشست (هر فعالیت 2 امتیاز)
همايش، سمينار، جشنواره، کنفرانس (هر فعالیت 4 امتیاز)</t>
  </si>
  <si>
    <t>ارزیابی داور (از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</si>
</sst>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1"/>
      <name val="B Mitra"/>
      <charset val="178"/>
    </font>
    <font>
      <b/>
      <sz val="11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1" xfId="0" applyFont="1" applyFill="1" applyBorder="1" applyAlignment="1" applyProtection="1">
      <alignment horizontal="right" vertical="center" wrapText="1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1" fillId="3" borderId="1" xfId="0" applyFont="1" applyFill="1" applyBorder="1" applyAlignment="1" applyProtection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top" wrapText="1"/>
    </xf>
    <xf numFmtId="1" fontId="1" fillId="4" borderId="1" xfId="0" applyNumberFormat="1" applyFont="1" applyFill="1" applyBorder="1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right" vertical="center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center"/>
    </xf>
    <xf numFmtId="0" fontId="1" fillId="4" borderId="0" xfId="0" applyFont="1" applyFill="1" applyAlignment="1" applyProtection="1">
      <alignment horizontal="center" vertical="center"/>
    </xf>
    <xf numFmtId="0" fontId="1" fillId="0" borderId="0" xfId="0" applyFont="1" applyAlignment="1" applyProtection="1">
      <alignment horizontal="righ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4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center"/>
    </xf>
    <xf numFmtId="1" fontId="1" fillId="3" borderId="4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left" vertical="center" wrapText="1"/>
    </xf>
    <xf numFmtId="0" fontId="1" fillId="4" borderId="4" xfId="0" applyFont="1" applyFill="1" applyBorder="1" applyAlignment="1" applyProtection="1">
      <alignment horizontal="left" vertical="top" wrapText="1"/>
    </xf>
    <xf numFmtId="1" fontId="1" fillId="4" borderId="4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 vertical="center" wrapText="1"/>
    </xf>
    <xf numFmtId="0" fontId="0" fillId="0" borderId="10" xfId="0" applyBorder="1" applyProtection="1"/>
    <xf numFmtId="0" fontId="1" fillId="6" borderId="4" xfId="0" applyFont="1" applyFill="1" applyBorder="1" applyAlignment="1" applyProtection="1">
      <alignment horizontal="right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6" borderId="1" xfId="0" applyFont="1" applyFill="1" applyBorder="1" applyAlignment="1" applyProtection="1">
      <alignment horizontal="right" vertical="center" wrapText="1"/>
    </xf>
    <xf numFmtId="0" fontId="0" fillId="0" borderId="0" xfId="0" applyBorder="1" applyAlignment="1" applyProtection="1">
      <alignment wrapText="1"/>
    </xf>
    <xf numFmtId="0" fontId="4" fillId="3" borderId="1" xfId="0" applyFont="1" applyFill="1" applyBorder="1" applyAlignment="1" applyProtection="1">
      <alignment horizontal="center"/>
    </xf>
    <xf numFmtId="0" fontId="1" fillId="0" borderId="0" xfId="0" applyFont="1" applyAlignment="1" applyProtection="1">
      <alignment horizontal="right" vertical="top" wrapText="1"/>
    </xf>
    <xf numFmtId="1" fontId="4" fillId="3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right" vertical="center" wrapText="1"/>
    </xf>
    <xf numFmtId="1" fontId="1" fillId="5" borderId="2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left" vertical="top" wrapText="1"/>
    </xf>
    <xf numFmtId="1" fontId="1" fillId="4" borderId="2" xfId="0" applyNumberFormat="1" applyFont="1" applyFill="1" applyBorder="1" applyAlignment="1" applyProtection="1">
      <alignment horizontal="center" vertical="center"/>
    </xf>
    <xf numFmtId="0" fontId="4" fillId="7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center" wrapText="1"/>
    </xf>
    <xf numFmtId="1" fontId="1" fillId="7" borderId="2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right" vertical="center" wrapText="1"/>
    </xf>
    <xf numFmtId="0" fontId="6" fillId="0" borderId="1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4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vertical="center"/>
    </xf>
    <xf numFmtId="1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right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wrapText="1"/>
    </xf>
    <xf numFmtId="0" fontId="1" fillId="0" borderId="4" xfId="0" applyFont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5" borderId="5" xfId="0" applyFont="1" applyFill="1" applyBorder="1" applyAlignment="1" applyProtection="1">
      <alignment horizontal="right" vertical="top" wrapText="1"/>
      <protection locked="0"/>
    </xf>
    <xf numFmtId="0" fontId="1" fillId="5" borderId="7" xfId="0" applyFont="1" applyFill="1" applyBorder="1" applyAlignment="1" applyProtection="1">
      <alignment horizontal="right" vertical="top" wrapText="1"/>
      <protection locked="0"/>
    </xf>
    <xf numFmtId="0" fontId="1" fillId="5" borderId="6" xfId="0" applyFont="1" applyFill="1" applyBorder="1" applyAlignment="1" applyProtection="1">
      <alignment horizontal="right" vertical="top" wrapText="1"/>
      <protection locked="0"/>
    </xf>
    <xf numFmtId="0" fontId="6" fillId="0" borderId="1" xfId="0" applyFont="1" applyBorder="1" applyAlignment="1" applyProtection="1">
      <alignment horizontal="right" vertical="top" wrapText="1"/>
    </xf>
    <xf numFmtId="0" fontId="1" fillId="0" borderId="2" xfId="0" applyFont="1" applyBorder="1" applyAlignment="1" applyProtection="1">
      <alignment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4" fillId="6" borderId="1" xfId="0" applyFont="1" applyFill="1" applyBorder="1" applyAlignment="1" applyProtection="1">
      <alignment horizontal="right" vertical="center" wrapText="1"/>
    </xf>
    <xf numFmtId="1" fontId="1" fillId="7" borderId="2" xfId="0" applyNumberFormat="1" applyFont="1" applyFill="1" applyBorder="1" applyAlignment="1" applyProtection="1">
      <alignment horizontal="center" vertical="center"/>
      <protection locked="0"/>
    </xf>
    <xf numFmtId="1" fontId="1" fillId="7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</xf>
    <xf numFmtId="0" fontId="1" fillId="5" borderId="2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right" vertical="center" wrapText="1"/>
    </xf>
    <xf numFmtId="0" fontId="1" fillId="0" borderId="10" xfId="0" applyFont="1" applyBorder="1" applyAlignment="1" applyProtection="1">
      <alignment horizontal="right" vertical="center" wrapText="1"/>
    </xf>
    <xf numFmtId="0" fontId="1" fillId="0" borderId="13" xfId="0" applyFont="1" applyBorder="1" applyAlignment="1" applyProtection="1">
      <alignment horizontal="right" vertical="center" wrapText="1"/>
    </xf>
    <xf numFmtId="0" fontId="1" fillId="0" borderId="11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horizontal="right" vertical="center" wrapText="1"/>
    </xf>
    <xf numFmtId="0" fontId="1" fillId="0" borderId="3" xfId="0" applyFont="1" applyBorder="1" applyAlignment="1" applyProtection="1">
      <alignment horizontal="right" vertical="center" wrapText="1"/>
    </xf>
    <xf numFmtId="0" fontId="1" fillId="0" borderId="4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2" xfId="0" applyFont="1" applyBorder="1" applyAlignment="1" applyProtection="1">
      <alignment wrapText="1"/>
    </xf>
    <xf numFmtId="0" fontId="0" fillId="0" borderId="4" xfId="0" applyBorder="1" applyAlignment="1" applyProtection="1">
      <alignment wrapText="1"/>
    </xf>
    <xf numFmtId="0" fontId="1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1" fillId="0" borderId="0" xfId="0" applyFont="1" applyBorder="1" applyAlignment="1" applyProtection="1">
      <alignment horizontal="right" vertical="top" wrapText="1"/>
    </xf>
    <xf numFmtId="0" fontId="1" fillId="0" borderId="9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 vertical="center" wrapText="1"/>
    </xf>
    <xf numFmtId="0" fontId="1" fillId="0" borderId="8" xfId="0" applyFont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51411" y="95250"/>
          <a:ext cx="1059164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7614" cy="1039808"/>
        </a:xfrm>
        <a:prstGeom prst="rect">
          <a:avLst/>
        </a:prstGeom>
      </xdr:spPr>
    </xdr:pic>
    <xdr:clientData/>
  </xdr:twoCellAnchor>
  <xdr:twoCellAnchor>
    <xdr:from>
      <xdr:col>0</xdr:col>
      <xdr:colOff>76563</xdr:colOff>
      <xdr:row>0</xdr:row>
      <xdr:rowOff>52728</xdr:rowOff>
    </xdr:from>
    <xdr:to>
      <xdr:col>1</xdr:col>
      <xdr:colOff>594819</xdr:colOff>
      <xdr:row>3</xdr:row>
      <xdr:rowOff>157409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4375382" y="52728"/>
          <a:ext cx="1045533" cy="10401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251755</xdr:colOff>
      <xdr:row>0</xdr:row>
      <xdr:rowOff>95249</xdr:rowOff>
    </xdr:from>
    <xdr:to>
      <xdr:col>1</xdr:col>
      <xdr:colOff>773413</xdr:colOff>
      <xdr:row>3</xdr:row>
      <xdr:rowOff>201971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599037" y="95249"/>
          <a:ext cx="1045533" cy="10401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1987056</xdr:colOff>
      <xdr:row>0</xdr:row>
      <xdr:rowOff>72686</xdr:rowOff>
    </xdr:from>
    <xdr:to>
      <xdr:col>4</xdr:col>
      <xdr:colOff>484370</xdr:colOff>
      <xdr:row>3</xdr:row>
      <xdr:rowOff>179044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973814" cy="1039808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95250</xdr:rowOff>
    </xdr:from>
    <xdr:to>
      <xdr:col>1</xdr:col>
      <xdr:colOff>773414</xdr:colOff>
      <xdr:row>3</xdr:row>
      <xdr:rowOff>200025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627611" y="95250"/>
          <a:ext cx="1287764" cy="1038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1986404</xdr:colOff>
      <xdr:row>0</xdr:row>
      <xdr:rowOff>72686</xdr:rowOff>
    </xdr:from>
    <xdr:to>
      <xdr:col>4</xdr:col>
      <xdr:colOff>484370</xdr:colOff>
      <xdr:row>3</xdr:row>
      <xdr:rowOff>31365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8266" cy="8921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52729</xdr:rowOff>
    </xdr:from>
    <xdr:to>
      <xdr:col>1</xdr:col>
      <xdr:colOff>686540</xdr:colOff>
      <xdr:row>3</xdr:row>
      <xdr:rowOff>96905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638285" y="52729"/>
          <a:ext cx="981815" cy="9776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1914578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96901" y="72687"/>
          <a:ext cx="967186" cy="9563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3035929" y="52728"/>
          <a:ext cx="1045533" cy="10401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1510976</xdr:colOff>
      <xdr:row>0</xdr:row>
      <xdr:rowOff>72687</xdr:rowOff>
    </xdr:from>
    <xdr:to>
      <xdr:col>4</xdr:col>
      <xdr:colOff>484370</xdr:colOff>
      <xdr:row>3</xdr:row>
      <xdr:rowOff>92710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96901" y="72687"/>
          <a:ext cx="967186" cy="95637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3035929" y="52728"/>
          <a:ext cx="1045533" cy="10401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555595</xdr:colOff>
      <xdr:row>0</xdr:row>
      <xdr:rowOff>72687</xdr:rowOff>
    </xdr:from>
    <xdr:to>
      <xdr:col>4</xdr:col>
      <xdr:colOff>571500</xdr:colOff>
      <xdr:row>3</xdr:row>
      <xdr:rowOff>95186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7916159" y="72687"/>
          <a:ext cx="959746" cy="94902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52728</xdr:rowOff>
    </xdr:from>
    <xdr:to>
      <xdr:col>1</xdr:col>
      <xdr:colOff>746868</xdr:colOff>
      <xdr:row>3</xdr:row>
      <xdr:rowOff>156544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463657" y="52728"/>
          <a:ext cx="1042143" cy="1037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6"/>
  <sheetViews>
    <sheetView rightToLeft="1" tabSelected="1" view="pageBreakPreview" zoomScaleNormal="100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1" bestFit="1" customWidth="1"/>
    <col min="2" max="2" width="17" style="2" customWidth="1"/>
    <col min="3" max="3" width="23.5703125" style="20" bestFit="1" customWidth="1"/>
    <col min="4" max="4" width="36" style="2" bestFit="1" customWidth="1"/>
    <col min="5" max="5" width="8.7109375" style="1" customWidth="1"/>
    <col min="6" max="8" width="9.140625" style="2"/>
    <col min="9" max="16384" width="9.140625" style="3"/>
  </cols>
  <sheetData>
    <row r="1" spans="1:5" ht="31.5" customHeight="1" x14ac:dyDescent="0.4">
      <c r="A1" s="73" t="s">
        <v>1</v>
      </c>
      <c r="B1" s="73"/>
      <c r="C1" s="73"/>
      <c r="D1" s="73"/>
      <c r="E1" s="73"/>
    </row>
    <row r="2" spans="1:5" ht="24.75" customHeight="1" x14ac:dyDescent="0.4">
      <c r="A2" s="73"/>
      <c r="B2" s="73"/>
      <c r="C2" s="73"/>
      <c r="D2" s="73"/>
      <c r="E2" s="73"/>
    </row>
    <row r="3" spans="1:5" ht="17.25" customHeight="1" x14ac:dyDescent="0.4">
      <c r="A3" s="74" t="s">
        <v>58</v>
      </c>
      <c r="B3" s="74"/>
      <c r="C3" s="74"/>
      <c r="D3" s="74"/>
      <c r="E3" s="74"/>
    </row>
    <row r="4" spans="1:5" ht="17.25" customHeight="1" x14ac:dyDescent="0.4">
      <c r="A4" s="75"/>
      <c r="B4" s="75"/>
      <c r="C4" s="75"/>
      <c r="D4" s="75"/>
      <c r="E4" s="75"/>
    </row>
    <row r="5" spans="1:5" x14ac:dyDescent="0.4">
      <c r="A5" s="4" t="s">
        <v>0</v>
      </c>
      <c r="B5" s="5" t="s">
        <v>3</v>
      </c>
      <c r="C5" s="6" t="s">
        <v>4</v>
      </c>
      <c r="D5" s="5" t="s">
        <v>5</v>
      </c>
      <c r="E5" s="4" t="s">
        <v>2</v>
      </c>
    </row>
    <row r="6" spans="1:5" ht="51.75" x14ac:dyDescent="0.4">
      <c r="A6" s="70">
        <v>1</v>
      </c>
      <c r="B6" s="88" t="s">
        <v>97</v>
      </c>
      <c r="C6" s="54" t="s">
        <v>47</v>
      </c>
      <c r="D6" s="50" t="s">
        <v>27</v>
      </c>
      <c r="E6" s="14">
        <v>0</v>
      </c>
    </row>
    <row r="7" spans="1:5" ht="69" x14ac:dyDescent="0.4">
      <c r="A7" s="71"/>
      <c r="B7" s="89"/>
      <c r="C7" s="54" t="s">
        <v>48</v>
      </c>
      <c r="D7" s="50" t="s">
        <v>150</v>
      </c>
      <c r="E7" s="14">
        <v>0</v>
      </c>
    </row>
    <row r="8" spans="1:5" ht="31.5" customHeight="1" x14ac:dyDescent="0.4">
      <c r="A8" s="72"/>
      <c r="B8" s="90"/>
      <c r="C8" s="54" t="s">
        <v>19</v>
      </c>
      <c r="D8" s="61" t="s">
        <v>57</v>
      </c>
      <c r="E8" s="14">
        <v>0</v>
      </c>
    </row>
    <row r="9" spans="1:5" s="7" customFormat="1" x14ac:dyDescent="0.25">
      <c r="B9" s="8"/>
      <c r="C9" s="9"/>
      <c r="D9" s="10" t="s">
        <v>8</v>
      </c>
      <c r="E9" s="11">
        <f>SUM(E6:E8)</f>
        <v>0</v>
      </c>
    </row>
    <row r="10" spans="1:5" ht="34.5" x14ac:dyDescent="0.4">
      <c r="A10" s="70">
        <v>2</v>
      </c>
      <c r="B10" s="88" t="s">
        <v>95</v>
      </c>
      <c r="C10" s="50" t="s">
        <v>88</v>
      </c>
      <c r="D10" s="50" t="s">
        <v>44</v>
      </c>
      <c r="E10" s="14">
        <v>0</v>
      </c>
    </row>
    <row r="11" spans="1:5" ht="34.5" x14ac:dyDescent="0.4">
      <c r="A11" s="71"/>
      <c r="B11" s="89"/>
      <c r="C11" s="50" t="s">
        <v>49</v>
      </c>
      <c r="D11" s="50" t="s">
        <v>62</v>
      </c>
      <c r="E11" s="14">
        <v>0</v>
      </c>
    </row>
    <row r="12" spans="1:5" x14ac:dyDescent="0.4">
      <c r="A12" s="71"/>
      <c r="B12" s="89"/>
      <c r="C12" s="76" t="s">
        <v>63</v>
      </c>
      <c r="D12" s="77"/>
      <c r="E12" s="14">
        <v>0</v>
      </c>
    </row>
    <row r="13" spans="1:5" x14ac:dyDescent="0.4">
      <c r="A13" s="72"/>
      <c r="B13" s="90"/>
      <c r="C13" s="76" t="s">
        <v>50</v>
      </c>
      <c r="D13" s="77"/>
      <c r="E13" s="14">
        <v>0</v>
      </c>
    </row>
    <row r="14" spans="1:5" s="7" customFormat="1" x14ac:dyDescent="0.25">
      <c r="B14" s="8"/>
      <c r="D14" s="10" t="s">
        <v>7</v>
      </c>
      <c r="E14" s="11">
        <f>SUM(E10:E13)</f>
        <v>0</v>
      </c>
    </row>
    <row r="15" spans="1:5" ht="34.5" x14ac:dyDescent="0.4">
      <c r="A15" s="70">
        <v>3</v>
      </c>
      <c r="B15" s="88" t="s">
        <v>96</v>
      </c>
      <c r="C15" s="42" t="s">
        <v>28</v>
      </c>
      <c r="D15" s="42" t="s">
        <v>152</v>
      </c>
      <c r="E15" s="43">
        <v>0</v>
      </c>
    </row>
    <row r="16" spans="1:5" ht="25.5" customHeight="1" x14ac:dyDescent="0.4">
      <c r="A16" s="71"/>
      <c r="B16" s="89"/>
      <c r="C16" s="76" t="s">
        <v>54</v>
      </c>
      <c r="D16" s="77"/>
      <c r="E16" s="14">
        <v>0</v>
      </c>
    </row>
    <row r="17" spans="1:9" ht="34.5" x14ac:dyDescent="0.4">
      <c r="A17" s="72"/>
      <c r="B17" s="90"/>
      <c r="C17" s="50" t="s">
        <v>153</v>
      </c>
      <c r="D17" s="50" t="s">
        <v>154</v>
      </c>
      <c r="E17" s="14">
        <v>0</v>
      </c>
    </row>
    <row r="18" spans="1:9" ht="18" customHeight="1" x14ac:dyDescent="0.4">
      <c r="A18" s="78"/>
      <c r="B18" s="78"/>
      <c r="C18" s="78"/>
      <c r="D18" s="10" t="s">
        <v>15</v>
      </c>
      <c r="E18" s="11">
        <f>SUM(E15:E17)</f>
        <v>0</v>
      </c>
    </row>
    <row r="19" spans="1:9" ht="18" customHeight="1" x14ac:dyDescent="0.4">
      <c r="A19" s="70">
        <v>4</v>
      </c>
      <c r="B19" s="81" t="s">
        <v>36</v>
      </c>
      <c r="C19" s="78" t="s">
        <v>20</v>
      </c>
      <c r="D19" s="91" t="s">
        <v>131</v>
      </c>
      <c r="E19" s="92">
        <v>0</v>
      </c>
    </row>
    <row r="20" spans="1:9" ht="18" customHeight="1" x14ac:dyDescent="0.4">
      <c r="A20" s="71"/>
      <c r="B20" s="82"/>
      <c r="C20" s="78"/>
      <c r="D20" s="91"/>
      <c r="E20" s="93"/>
    </row>
    <row r="21" spans="1:9" ht="18" customHeight="1" x14ac:dyDescent="0.4">
      <c r="A21" s="71"/>
      <c r="B21" s="82"/>
      <c r="C21" s="79" t="s">
        <v>21</v>
      </c>
      <c r="D21" s="44" t="s">
        <v>151</v>
      </c>
      <c r="E21" s="58">
        <v>0</v>
      </c>
    </row>
    <row r="22" spans="1:9" ht="16.5" customHeight="1" x14ac:dyDescent="0.4">
      <c r="A22" s="72"/>
      <c r="B22" s="83"/>
      <c r="C22" s="80"/>
      <c r="D22" s="59" t="s">
        <v>133</v>
      </c>
      <c r="E22" s="60">
        <v>0</v>
      </c>
    </row>
    <row r="23" spans="1:9" s="7" customFormat="1" x14ac:dyDescent="0.25">
      <c r="C23" s="34"/>
      <c r="D23" s="30" t="s">
        <v>14</v>
      </c>
      <c r="E23" s="41">
        <f>SUM(E19:E22)</f>
        <v>0</v>
      </c>
    </row>
    <row r="24" spans="1:9" x14ac:dyDescent="0.4">
      <c r="B24" s="1"/>
      <c r="C24" s="40"/>
      <c r="D24" s="56" t="s">
        <v>6</v>
      </c>
      <c r="E24" s="57">
        <f>SUM(E9,E14,E18,E23)</f>
        <v>0</v>
      </c>
      <c r="I24" s="2"/>
    </row>
    <row r="25" spans="1:9" ht="53.25" customHeight="1" x14ac:dyDescent="0.4">
      <c r="A25" s="87" t="s">
        <v>56</v>
      </c>
      <c r="B25" s="87"/>
      <c r="C25" s="87"/>
      <c r="D25" s="87"/>
      <c r="E25" s="87"/>
    </row>
    <row r="26" spans="1:9" ht="78.75" customHeight="1" x14ac:dyDescent="0.4">
      <c r="A26" s="84" t="s">
        <v>51</v>
      </c>
      <c r="B26" s="85"/>
      <c r="C26" s="85"/>
      <c r="D26" s="85"/>
      <c r="E26" s="86"/>
    </row>
  </sheetData>
  <sheetProtection algorithmName="SHA-512" hashValue="mYVBEE7w4kYPzu2ARuA5rGMy+1hLEp2rj+QfZBoKIqzuzhOe9SDq/z4zvKJgv76R9BpTj0oRA6U1acpbmwS+ZA==" saltValue="0UOnsegC6pe849XYz9gGhg==" spinCount="100000" sheet="1" objects="1" scenarios="1" selectLockedCells="1"/>
  <mergeCells count="20">
    <mergeCell ref="A26:E26"/>
    <mergeCell ref="A25:E25"/>
    <mergeCell ref="A6:A8"/>
    <mergeCell ref="B6:B8"/>
    <mergeCell ref="B15:B17"/>
    <mergeCell ref="B10:B13"/>
    <mergeCell ref="A15:A17"/>
    <mergeCell ref="A10:A13"/>
    <mergeCell ref="D19:D20"/>
    <mergeCell ref="E19:E20"/>
    <mergeCell ref="A18:C18"/>
    <mergeCell ref="A19:A22"/>
    <mergeCell ref="A1:E2"/>
    <mergeCell ref="A3:E4"/>
    <mergeCell ref="C12:D12"/>
    <mergeCell ref="C13:D13"/>
    <mergeCell ref="C16:D16"/>
    <mergeCell ref="C19:C20"/>
    <mergeCell ref="C21:C22"/>
    <mergeCell ref="B19:B22"/>
  </mergeCells>
  <dataValidations count="11">
    <dataValidation type="whole" allowBlank="1" showInputMessage="1" showErrorMessage="1" errorTitle="خطا در وارد کردن امتیاز" error="امتياز وارد شده بايد بين 0 تا 10 باشد" sqref="E6 E15 E10:E11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15 باشد" sqref="E7 E23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5 باشد" sqref="E8 E19:E20 E17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30 باشد" sqref="E9 E18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ياز وارد شده بايد ببن 0 تا 15 باشد" sqref="E16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4 باشد" sqref="E21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6 باشد" sqref="E22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100 باشد" sqref="E24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 باشد" sqref="E12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2 باشد" sqref="E13">
      <formula1>0</formula1>
      <formula2>2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7"/>
  <sheetViews>
    <sheetView rightToLeft="1" view="pageBreakPreview" zoomScaleNormal="112" zoomScaleSheetLayoutView="100" workbookViewId="0">
      <selection activeCell="E6" sqref="E6"/>
    </sheetView>
  </sheetViews>
  <sheetFormatPr defaultColWidth="9.140625" defaultRowHeight="17.25" x14ac:dyDescent="0.4"/>
  <cols>
    <col min="1" max="1" width="7.85546875" style="1" bestFit="1" customWidth="1"/>
    <col min="2" max="2" width="17" style="2" customWidth="1"/>
    <col min="3" max="3" width="23.5703125" style="20" bestFit="1" customWidth="1"/>
    <col min="4" max="4" width="37.140625" style="2" customWidth="1"/>
    <col min="5" max="5" width="8.7109375" style="1" customWidth="1"/>
    <col min="6" max="8" width="9.140625" style="2"/>
    <col min="9" max="16384" width="9.140625" style="3"/>
  </cols>
  <sheetData>
    <row r="1" spans="1:9" ht="31.5" customHeight="1" x14ac:dyDescent="0.4">
      <c r="A1" s="73" t="s">
        <v>1</v>
      </c>
      <c r="B1" s="73"/>
      <c r="C1" s="73"/>
      <c r="D1" s="73"/>
      <c r="E1" s="73"/>
    </row>
    <row r="2" spans="1:9" ht="24.75" customHeight="1" x14ac:dyDescent="0.4">
      <c r="A2" s="73"/>
      <c r="B2" s="73"/>
      <c r="C2" s="73"/>
      <c r="D2" s="73"/>
      <c r="E2" s="73"/>
    </row>
    <row r="3" spans="1:9" ht="17.25" customHeight="1" x14ac:dyDescent="0.4">
      <c r="A3" s="74" t="s">
        <v>59</v>
      </c>
      <c r="B3" s="74"/>
      <c r="C3" s="74"/>
      <c r="D3" s="74"/>
      <c r="E3" s="74"/>
    </row>
    <row r="4" spans="1:9" ht="17.25" customHeight="1" x14ac:dyDescent="0.4">
      <c r="A4" s="75"/>
      <c r="B4" s="75"/>
      <c r="C4" s="75"/>
      <c r="D4" s="75"/>
      <c r="E4" s="75"/>
    </row>
    <row r="5" spans="1:9" x14ac:dyDescent="0.4">
      <c r="A5" s="4" t="s">
        <v>0</v>
      </c>
      <c r="B5" s="5" t="s">
        <v>3</v>
      </c>
      <c r="C5" s="6" t="s">
        <v>4</v>
      </c>
      <c r="D5" s="5" t="s">
        <v>5</v>
      </c>
      <c r="E5" s="4" t="s">
        <v>2</v>
      </c>
    </row>
    <row r="6" spans="1:9" ht="60.75" customHeight="1" x14ac:dyDescent="0.4">
      <c r="A6" s="78">
        <v>1</v>
      </c>
      <c r="B6" s="94" t="s">
        <v>97</v>
      </c>
      <c r="C6" s="17" t="s">
        <v>52</v>
      </c>
      <c r="D6" s="50" t="s">
        <v>89</v>
      </c>
      <c r="E6" s="52">
        <v>0</v>
      </c>
    </row>
    <row r="7" spans="1:9" ht="80.25" customHeight="1" x14ac:dyDescent="0.4">
      <c r="A7" s="78"/>
      <c r="B7" s="94"/>
      <c r="C7" s="50" t="s">
        <v>29</v>
      </c>
      <c r="D7" s="50" t="s">
        <v>156</v>
      </c>
      <c r="E7" s="52">
        <v>0</v>
      </c>
    </row>
    <row r="8" spans="1:9" s="7" customFormat="1" x14ac:dyDescent="0.25">
      <c r="B8" s="8"/>
      <c r="D8" s="10" t="s">
        <v>8</v>
      </c>
      <c r="E8" s="15">
        <f>E6+E7</f>
        <v>0</v>
      </c>
    </row>
    <row r="9" spans="1:9" s="2" customFormat="1" ht="34.5" customHeight="1" x14ac:dyDescent="0.4">
      <c r="A9" s="70">
        <v>2</v>
      </c>
      <c r="B9" s="101" t="s">
        <v>98</v>
      </c>
      <c r="C9" s="50" t="s">
        <v>30</v>
      </c>
      <c r="D9" s="50" t="s">
        <v>43</v>
      </c>
      <c r="E9" s="52">
        <v>0</v>
      </c>
      <c r="I9" s="3"/>
    </row>
    <row r="10" spans="1:9" s="2" customFormat="1" ht="34.5" x14ac:dyDescent="0.4">
      <c r="A10" s="71"/>
      <c r="B10" s="102"/>
      <c r="C10" s="50" t="s">
        <v>49</v>
      </c>
      <c r="D10" s="50" t="s">
        <v>87</v>
      </c>
      <c r="E10" s="52">
        <v>0</v>
      </c>
      <c r="I10" s="3"/>
    </row>
    <row r="11" spans="1:9" s="2" customFormat="1" x14ac:dyDescent="0.4">
      <c r="A11" s="71"/>
      <c r="B11" s="102"/>
      <c r="C11" s="76" t="s">
        <v>63</v>
      </c>
      <c r="D11" s="77"/>
      <c r="E11" s="52">
        <v>0</v>
      </c>
      <c r="I11" s="3"/>
    </row>
    <row r="12" spans="1:9" s="2" customFormat="1" x14ac:dyDescent="0.4">
      <c r="A12" s="72"/>
      <c r="B12" s="103"/>
      <c r="C12" s="76" t="s">
        <v>50</v>
      </c>
      <c r="D12" s="77"/>
      <c r="E12" s="52">
        <v>0</v>
      </c>
      <c r="I12" s="3"/>
    </row>
    <row r="13" spans="1:9" s="7" customFormat="1" x14ac:dyDescent="0.25">
      <c r="B13" s="8"/>
      <c r="D13" s="25" t="s">
        <v>7</v>
      </c>
      <c r="E13" s="26">
        <f>E9+E10+E11+E12</f>
        <v>0</v>
      </c>
    </row>
    <row r="14" spans="1:9" ht="17.25" customHeight="1" x14ac:dyDescent="0.4">
      <c r="A14" s="70">
        <v>3</v>
      </c>
      <c r="B14" s="88" t="s">
        <v>96</v>
      </c>
      <c r="C14" s="97" t="s">
        <v>53</v>
      </c>
      <c r="D14" s="98"/>
      <c r="E14" s="95">
        <v>0</v>
      </c>
    </row>
    <row r="15" spans="1:9" ht="18" customHeight="1" x14ac:dyDescent="0.4">
      <c r="A15" s="71"/>
      <c r="B15" s="89"/>
      <c r="C15" s="99"/>
      <c r="D15" s="100"/>
      <c r="E15" s="96"/>
    </row>
    <row r="16" spans="1:9" ht="42.75" customHeight="1" x14ac:dyDescent="0.4">
      <c r="A16" s="72"/>
      <c r="B16" s="90"/>
      <c r="C16" s="50" t="s">
        <v>99</v>
      </c>
      <c r="D16" s="50" t="s">
        <v>155</v>
      </c>
      <c r="E16" s="52">
        <v>0</v>
      </c>
    </row>
    <row r="17" spans="1:9" x14ac:dyDescent="0.4">
      <c r="A17" s="107"/>
      <c r="B17" s="108"/>
      <c r="C17" s="109"/>
      <c r="D17" s="25" t="s">
        <v>12</v>
      </c>
      <c r="E17" s="26">
        <f>E14+E16</f>
        <v>0</v>
      </c>
    </row>
    <row r="18" spans="1:9" ht="33" customHeight="1" x14ac:dyDescent="0.4">
      <c r="A18" s="78">
        <v>4</v>
      </c>
      <c r="B18" s="104" t="s">
        <v>36</v>
      </c>
      <c r="C18" s="45" t="s">
        <v>20</v>
      </c>
      <c r="D18" s="35" t="s">
        <v>131</v>
      </c>
      <c r="E18" s="52">
        <v>0</v>
      </c>
    </row>
    <row r="19" spans="1:9" x14ac:dyDescent="0.4">
      <c r="A19" s="78"/>
      <c r="B19" s="105"/>
      <c r="C19" s="81" t="s">
        <v>21</v>
      </c>
      <c r="D19" s="35" t="s">
        <v>149</v>
      </c>
      <c r="E19" s="52">
        <v>0</v>
      </c>
    </row>
    <row r="20" spans="1:9" ht="24.75" customHeight="1" x14ac:dyDescent="0.4">
      <c r="A20" s="78"/>
      <c r="B20" s="106"/>
      <c r="C20" s="83"/>
      <c r="D20" s="17" t="s">
        <v>133</v>
      </c>
      <c r="E20" s="52">
        <v>0</v>
      </c>
    </row>
    <row r="21" spans="1:9" s="7" customFormat="1" x14ac:dyDescent="0.25">
      <c r="D21" s="10" t="s">
        <v>13</v>
      </c>
      <c r="E21" s="15">
        <f>E18+E19+E20</f>
        <v>0</v>
      </c>
    </row>
    <row r="22" spans="1:9" x14ac:dyDescent="0.4">
      <c r="B22" s="1"/>
      <c r="C22" s="40"/>
      <c r="D22" s="12" t="s">
        <v>6</v>
      </c>
      <c r="E22" s="16">
        <f>E17+E13+E8+E21</f>
        <v>0</v>
      </c>
      <c r="I22" s="2"/>
    </row>
    <row r="23" spans="1:9" ht="55.5" customHeight="1" x14ac:dyDescent="0.4">
      <c r="A23" s="87" t="s">
        <v>56</v>
      </c>
      <c r="B23" s="87"/>
      <c r="C23" s="87"/>
      <c r="D23" s="87"/>
      <c r="E23" s="87"/>
    </row>
    <row r="24" spans="1:9" ht="64.5" customHeight="1" x14ac:dyDescent="0.4">
      <c r="A24" s="84" t="s">
        <v>51</v>
      </c>
      <c r="B24" s="85"/>
      <c r="C24" s="85"/>
      <c r="D24" s="85"/>
      <c r="E24" s="86"/>
    </row>
    <row r="25" spans="1:9" x14ac:dyDescent="0.4">
      <c r="A25" s="18"/>
      <c r="B25" s="18"/>
      <c r="C25" s="18"/>
      <c r="D25" s="18"/>
      <c r="E25" s="19"/>
    </row>
    <row r="26" spans="1:9" x14ac:dyDescent="0.4">
      <c r="A26" s="18"/>
      <c r="B26" s="18"/>
      <c r="C26" s="18"/>
      <c r="D26" s="18"/>
      <c r="E26" s="19"/>
    </row>
    <row r="27" spans="1:9" x14ac:dyDescent="0.4">
      <c r="A27" s="18"/>
      <c r="B27" s="18"/>
      <c r="E27" s="19"/>
    </row>
  </sheetData>
  <sheetProtection algorithmName="SHA-512" hashValue="LNMBn7vuLD3rzysa0T8Lc4eW6cYca5PL5y6j1p/PTkbaDc6F9z8gviYCdosIRPJ52YJMIld2AA65HI/Ng2A6Rg==" saltValue="dElSglCEu1O6sQREHkOLzA==" spinCount="100000" sheet="1" objects="1" scenarios="1" selectLockedCells="1"/>
  <mergeCells count="18">
    <mergeCell ref="A23:E23"/>
    <mergeCell ref="A24:E24"/>
    <mergeCell ref="B9:B12"/>
    <mergeCell ref="A9:A12"/>
    <mergeCell ref="B18:B20"/>
    <mergeCell ref="C19:C20"/>
    <mergeCell ref="A18:A20"/>
    <mergeCell ref="A17:C17"/>
    <mergeCell ref="A1:E2"/>
    <mergeCell ref="A3:E4"/>
    <mergeCell ref="C11:D11"/>
    <mergeCell ref="C12:D12"/>
    <mergeCell ref="C14:D15"/>
    <mergeCell ref="A6:A7"/>
    <mergeCell ref="B6:B7"/>
    <mergeCell ref="A14:A16"/>
    <mergeCell ref="B14:B16"/>
    <mergeCell ref="E14:E15"/>
  </mergeCells>
  <dataValidations count="13">
    <dataValidation type="whole" allowBlank="1" showInputMessage="1" showErrorMessage="1" errorTitle="خطا در وارد کردن امتیاز" error="امتياز وارد شده بايد بين 0 تا 15 باشد" sqref="E6:E7 E21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8 E17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0 باشد" sqref="E9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25 باشد" sqref="E13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8 باشد" sqref="E14:E15">
      <formula1>0</formula1>
      <formula2>18</formula2>
    </dataValidation>
    <dataValidation type="whole" allowBlank="1" showInputMessage="1" showErrorMessage="1" errorTitle="خطا در وارد کردن امتیاز" error="امتياز وارد شده بايد بين 0 تا 12 باشد" sqref="E16">
      <formula1>0</formula1>
      <formula2>12</formula2>
    </dataValidation>
    <dataValidation type="whole" allowBlank="1" showInputMessage="1" showErrorMessage="1" errorTitle="خطا در وارد کردن امتیاز" error="امتياز وارد شده بايد بين 0 تا 5 باشد" sqref="E18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4 باشد" sqref="E19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6 باشد" sqref="E20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100 باشد" sqref="E22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15 باشد." sqref="E10">
      <formula1>0</formula1>
      <formula2>15</formula2>
    </dataValidation>
    <dataValidation type="whole" allowBlank="1" showInputMessage="1" showErrorMessage="1" error="امتياز وارد شده بايد بين 0 تا 3 باشد." sqref="E11">
      <formula1>0</formula1>
      <formula2>3</formula2>
    </dataValidation>
    <dataValidation type="whole" allowBlank="1" showInputMessage="1" showErrorMessage="1" error="امتياز وارد شده بايد بين 0 تا 2 باشد." sqref="E12">
      <formula1>0</formula1>
      <formula2>2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26"/>
  <sheetViews>
    <sheetView rightToLeft="1" view="pageBreakPreview" topLeftCell="A6" zoomScaleNormal="118" zoomScaleSheetLayoutView="100" workbookViewId="0">
      <selection activeCell="E17" sqref="E17"/>
    </sheetView>
  </sheetViews>
  <sheetFormatPr defaultColWidth="9.140625" defaultRowHeight="17.25" x14ac:dyDescent="0.4"/>
  <cols>
    <col min="1" max="1" width="7.85546875" style="1" bestFit="1" customWidth="1"/>
    <col min="2" max="2" width="17" style="2" customWidth="1"/>
    <col min="3" max="3" width="23.5703125" style="20" bestFit="1" customWidth="1"/>
    <col min="4" max="4" width="37.140625" style="2" customWidth="1"/>
    <col min="5" max="5" width="8.7109375" style="1" customWidth="1"/>
    <col min="6" max="6" width="8.7109375" style="2" customWidth="1"/>
    <col min="7" max="9" width="9.140625" style="2"/>
    <col min="10" max="16384" width="9.140625" style="3"/>
  </cols>
  <sheetData>
    <row r="1" spans="1:10" ht="31.5" customHeight="1" x14ac:dyDescent="0.4">
      <c r="A1" s="73" t="s">
        <v>1</v>
      </c>
      <c r="B1" s="73"/>
      <c r="C1" s="73"/>
      <c r="D1" s="73"/>
      <c r="E1" s="73"/>
      <c r="I1" s="3"/>
    </row>
    <row r="2" spans="1:10" ht="24.75" customHeight="1" x14ac:dyDescent="0.4">
      <c r="A2" s="73"/>
      <c r="B2" s="73"/>
      <c r="C2" s="73"/>
      <c r="D2" s="73"/>
      <c r="E2" s="73"/>
      <c r="I2" s="3"/>
    </row>
    <row r="3" spans="1:10" ht="17.25" customHeight="1" x14ac:dyDescent="0.4">
      <c r="A3" s="74" t="s">
        <v>60</v>
      </c>
      <c r="B3" s="74"/>
      <c r="C3" s="74"/>
      <c r="D3" s="74"/>
      <c r="E3" s="74"/>
      <c r="I3" s="3"/>
    </row>
    <row r="4" spans="1:10" ht="17.25" customHeight="1" x14ac:dyDescent="0.4">
      <c r="A4" s="75"/>
      <c r="B4" s="75"/>
      <c r="C4" s="75"/>
      <c r="D4" s="75"/>
      <c r="E4" s="75"/>
      <c r="I4" s="3"/>
    </row>
    <row r="5" spans="1:10" x14ac:dyDescent="0.4">
      <c r="A5" s="4" t="s">
        <v>0</v>
      </c>
      <c r="B5" s="4" t="s">
        <v>3</v>
      </c>
      <c r="C5" s="36" t="s">
        <v>4</v>
      </c>
      <c r="D5" s="4" t="s">
        <v>5</v>
      </c>
      <c r="E5" s="4" t="s">
        <v>2</v>
      </c>
    </row>
    <row r="6" spans="1:10" ht="45" x14ac:dyDescent="0.4">
      <c r="A6" s="45">
        <v>1</v>
      </c>
      <c r="B6" s="47" t="s">
        <v>97</v>
      </c>
      <c r="C6" s="17" t="s">
        <v>55</v>
      </c>
      <c r="D6" s="62" t="s">
        <v>90</v>
      </c>
      <c r="E6" s="52">
        <v>0</v>
      </c>
    </row>
    <row r="7" spans="1:10" s="7" customFormat="1" x14ac:dyDescent="0.4">
      <c r="B7" s="8"/>
      <c r="D7" s="10" t="s">
        <v>22</v>
      </c>
      <c r="E7" s="21">
        <f>E6</f>
        <v>0</v>
      </c>
    </row>
    <row r="8" spans="1:10" s="2" customFormat="1" ht="38.25" customHeight="1" x14ac:dyDescent="0.4">
      <c r="A8" s="78">
        <v>2</v>
      </c>
      <c r="B8" s="101" t="s">
        <v>98</v>
      </c>
      <c r="C8" s="50" t="s">
        <v>139</v>
      </c>
      <c r="D8" s="50" t="s">
        <v>61</v>
      </c>
      <c r="E8" s="52">
        <v>0</v>
      </c>
      <c r="J8" s="3"/>
    </row>
    <row r="9" spans="1:10" s="2" customFormat="1" ht="34.5" x14ac:dyDescent="0.4">
      <c r="A9" s="78"/>
      <c r="B9" s="102"/>
      <c r="C9" s="50" t="s">
        <v>135</v>
      </c>
      <c r="D9" s="50" t="s">
        <v>136</v>
      </c>
      <c r="E9" s="52">
        <v>0</v>
      </c>
      <c r="J9" s="3"/>
    </row>
    <row r="10" spans="1:10" s="2" customFormat="1" x14ac:dyDescent="0.4">
      <c r="A10" s="78"/>
      <c r="B10" s="102"/>
      <c r="C10" s="76" t="s">
        <v>137</v>
      </c>
      <c r="D10" s="77"/>
      <c r="E10" s="52">
        <v>0</v>
      </c>
      <c r="J10" s="3"/>
    </row>
    <row r="11" spans="1:10" s="2" customFormat="1" x14ac:dyDescent="0.4">
      <c r="A11" s="78"/>
      <c r="B11" s="103"/>
      <c r="C11" s="76" t="s">
        <v>138</v>
      </c>
      <c r="D11" s="77"/>
      <c r="E11" s="52">
        <v>0</v>
      </c>
      <c r="J11" s="3"/>
    </row>
    <row r="12" spans="1:10" s="7" customFormat="1" x14ac:dyDescent="0.4">
      <c r="B12" s="8"/>
      <c r="D12" s="10" t="s">
        <v>7</v>
      </c>
      <c r="E12" s="21">
        <f>E9+E8+E10+E11</f>
        <v>0</v>
      </c>
    </row>
    <row r="13" spans="1:10" ht="21" customHeight="1" x14ac:dyDescent="0.4">
      <c r="A13" s="78">
        <v>3</v>
      </c>
      <c r="B13" s="110" t="s">
        <v>96</v>
      </c>
      <c r="C13" s="76" t="s">
        <v>91</v>
      </c>
      <c r="D13" s="77"/>
      <c r="E13" s="49">
        <v>0</v>
      </c>
    </row>
    <row r="14" spans="1:10" ht="21" customHeight="1" x14ac:dyDescent="0.4">
      <c r="A14" s="78"/>
      <c r="B14" s="110"/>
      <c r="C14" s="76" t="s">
        <v>100</v>
      </c>
      <c r="D14" s="77"/>
      <c r="E14" s="52">
        <v>0</v>
      </c>
    </row>
    <row r="15" spans="1:10" ht="34.5" x14ac:dyDescent="0.4">
      <c r="A15" s="78"/>
      <c r="B15" s="110"/>
      <c r="C15" s="50" t="s">
        <v>93</v>
      </c>
      <c r="D15" s="50" t="s">
        <v>155</v>
      </c>
      <c r="E15" s="52">
        <v>0</v>
      </c>
    </row>
    <row r="16" spans="1:10" x14ac:dyDescent="0.4">
      <c r="A16" s="107"/>
      <c r="B16" s="108"/>
      <c r="C16" s="109"/>
      <c r="D16" s="25" t="s">
        <v>23</v>
      </c>
      <c r="E16" s="27">
        <f>E13+E14+E15</f>
        <v>0</v>
      </c>
    </row>
    <row r="17" spans="1:10" ht="34.5" customHeight="1" x14ac:dyDescent="0.4">
      <c r="A17" s="78">
        <v>4</v>
      </c>
      <c r="B17" s="116" t="s">
        <v>36</v>
      </c>
      <c r="C17" s="69" t="s">
        <v>20</v>
      </c>
      <c r="D17" s="35" t="s">
        <v>131</v>
      </c>
      <c r="E17" s="52">
        <v>0</v>
      </c>
    </row>
    <row r="18" spans="1:10" ht="17.25" customHeight="1" x14ac:dyDescent="0.4">
      <c r="A18" s="78"/>
      <c r="B18" s="117"/>
      <c r="C18" s="101" t="s">
        <v>21</v>
      </c>
      <c r="D18" s="35" t="s">
        <v>149</v>
      </c>
      <c r="E18" s="52">
        <v>0</v>
      </c>
    </row>
    <row r="19" spans="1:10" ht="21.75" customHeight="1" x14ac:dyDescent="0.4">
      <c r="A19" s="78"/>
      <c r="B19" s="118"/>
      <c r="C19" s="103"/>
      <c r="D19" s="69" t="s">
        <v>133</v>
      </c>
      <c r="E19" s="52">
        <v>0</v>
      </c>
    </row>
    <row r="20" spans="1:10" s="7" customFormat="1" x14ac:dyDescent="0.4">
      <c r="D20" s="10" t="s">
        <v>13</v>
      </c>
      <c r="E20" s="39">
        <f>E17+E18+E19</f>
        <v>0</v>
      </c>
    </row>
    <row r="21" spans="1:10" x14ac:dyDescent="0.4">
      <c r="B21" s="1"/>
      <c r="C21" s="40"/>
      <c r="D21" s="31" t="s">
        <v>6</v>
      </c>
      <c r="E21" s="22">
        <f>E16+E12+E7+E20</f>
        <v>0</v>
      </c>
      <c r="F21" s="1"/>
      <c r="J21" s="2"/>
    </row>
    <row r="22" spans="1:10" ht="52.5" customHeight="1" x14ac:dyDescent="0.4">
      <c r="A22" s="87" t="s">
        <v>56</v>
      </c>
      <c r="B22" s="87"/>
      <c r="C22" s="87"/>
      <c r="D22" s="87"/>
      <c r="E22" s="87"/>
    </row>
    <row r="23" spans="1:10" ht="52.5" customHeight="1" x14ac:dyDescent="0.4">
      <c r="A23" s="84" t="s">
        <v>51</v>
      </c>
      <c r="B23" s="85"/>
      <c r="C23" s="85"/>
      <c r="D23" s="85"/>
      <c r="E23" s="86"/>
    </row>
    <row r="24" spans="1:10" x14ac:dyDescent="0.4">
      <c r="A24" s="18"/>
      <c r="B24" s="18"/>
      <c r="C24" s="18"/>
      <c r="D24" s="18"/>
      <c r="E24" s="19"/>
    </row>
    <row r="25" spans="1:10" x14ac:dyDescent="0.4">
      <c r="A25" s="18"/>
      <c r="B25" s="18"/>
      <c r="C25" s="18"/>
      <c r="D25" s="18"/>
      <c r="E25" s="19"/>
    </row>
    <row r="26" spans="1:10" x14ac:dyDescent="0.4">
      <c r="A26" s="18"/>
      <c r="B26" s="18"/>
      <c r="E26" s="19"/>
    </row>
  </sheetData>
  <sheetProtection algorithmName="SHA-512" hashValue="wf//BSGNlM/8J3PuJPML8S3FC4SzlTc8voEYm0O66Ot6bC+8yYuJ/D+0P0GO6rZZjaN1Gv7evNyUj7BFjN9HJQ==" saltValue="ZvBKfe6QTffCGUTb/d2UCQ==" spinCount="100000" sheet="1" objects="1" scenarios="1" selectLockedCells="1"/>
  <mergeCells count="16">
    <mergeCell ref="A1:E2"/>
    <mergeCell ref="A3:E4"/>
    <mergeCell ref="C13:D13"/>
    <mergeCell ref="C14:D14"/>
    <mergeCell ref="C10:D10"/>
    <mergeCell ref="C11:D11"/>
    <mergeCell ref="A22:E22"/>
    <mergeCell ref="A23:E23"/>
    <mergeCell ref="B8:B11"/>
    <mergeCell ref="A8:A11"/>
    <mergeCell ref="B13:B15"/>
    <mergeCell ref="A13:A15"/>
    <mergeCell ref="A16:C16"/>
    <mergeCell ref="B17:B19"/>
    <mergeCell ref="C18:C19"/>
    <mergeCell ref="A17:A19"/>
  </mergeCells>
  <dataValidations count="12">
    <dataValidation type="whole" allowBlank="1" showInputMessage="1" showErrorMessage="1" errorTitle="خطا در وارد کردن امتیاز" error="امتياز وارد شده بايد بين 0 تا 30 باشد" sqref="E6 E16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15 باشد" sqref="E20 E13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 باشد" sqref="E14:E15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25 باشد" sqref="E12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5 باشد" sqref="E17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4 باشد" sqref="E18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6 باشد" sqref="E19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100 باشد" sqref="E21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 باشد." sqref="E10">
      <formula1>0</formula1>
      <formula2>3</formula2>
    </dataValidation>
    <dataValidation type="whole" allowBlank="1" showInputMessage="1" showErrorMessage="1" errorTitle="خطا در وارد کردن امتیاز" error="امتياز وارد شده بايد بين 0 تا 2 باشد" sqref="E11">
      <formula1>0</formula1>
      <formula2>2</formula2>
    </dataValidation>
    <dataValidation type="whole" allowBlank="1" showInputMessage="1" showErrorMessage="1" errorTitle="خطا در وارد کردن امتیاز" error="امتياز وارد شده بايد بين 0 تا 12 باشد" sqref="E8">
      <formula1>0</formula1>
      <formula2>12</formula2>
    </dataValidation>
    <dataValidation type="whole" allowBlank="1" showInputMessage="1" showErrorMessage="1" errorTitle="خطا در وارد کردن امتیاز" error="امتياز وارد شده بايد بين 0 تا 8 باشد" sqref="E9">
      <formula1>0</formula1>
      <formula2>8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20"/>
  <sheetViews>
    <sheetView rightToLeft="1" view="pageBreakPreview" zoomScaleNormal="118" zoomScaleSheetLayoutView="100" workbookViewId="0">
      <selection activeCell="E7" sqref="E7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2" bestFit="1" customWidth="1"/>
    <col min="4" max="4" width="36" style="1" bestFit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73" t="s">
        <v>1</v>
      </c>
      <c r="B1" s="73"/>
      <c r="C1" s="73"/>
      <c r="D1" s="73"/>
      <c r="E1" s="73"/>
      <c r="I1" s="3"/>
      <c r="J1" s="3"/>
    </row>
    <row r="2" spans="1:10" ht="24.75" customHeight="1" x14ac:dyDescent="0.4">
      <c r="A2" s="73"/>
      <c r="B2" s="73"/>
      <c r="C2" s="73"/>
      <c r="D2" s="73"/>
      <c r="E2" s="73"/>
      <c r="I2" s="3"/>
      <c r="J2" s="3"/>
    </row>
    <row r="3" spans="1:10" ht="17.25" customHeight="1" x14ac:dyDescent="0.4">
      <c r="A3" s="74" t="s">
        <v>64</v>
      </c>
      <c r="B3" s="74"/>
      <c r="C3" s="74"/>
      <c r="D3" s="74"/>
      <c r="E3" s="74"/>
      <c r="I3" s="3"/>
      <c r="J3" s="3"/>
    </row>
    <row r="4" spans="1:10" ht="17.25" customHeight="1" x14ac:dyDescent="0.4">
      <c r="A4" s="75"/>
      <c r="B4" s="75"/>
      <c r="C4" s="75"/>
      <c r="D4" s="75"/>
      <c r="E4" s="75"/>
      <c r="I4" s="3"/>
      <c r="J4" s="3"/>
    </row>
    <row r="5" spans="1:10" x14ac:dyDescent="0.4">
      <c r="A5" s="4" t="s">
        <v>0</v>
      </c>
      <c r="B5" s="4" t="s">
        <v>3</v>
      </c>
      <c r="C5" s="36" t="s">
        <v>4</v>
      </c>
      <c r="D5" s="4" t="s">
        <v>5</v>
      </c>
      <c r="E5" s="4" t="s">
        <v>2</v>
      </c>
      <c r="F5" s="3"/>
    </row>
    <row r="6" spans="1:10" ht="34.5" customHeight="1" x14ac:dyDescent="0.4">
      <c r="A6" s="70">
        <v>1</v>
      </c>
      <c r="B6" s="101" t="s">
        <v>101</v>
      </c>
      <c r="C6" s="76" t="s">
        <v>102</v>
      </c>
      <c r="D6" s="77"/>
      <c r="E6" s="52">
        <v>0</v>
      </c>
      <c r="F6" s="3"/>
    </row>
    <row r="7" spans="1:10" x14ac:dyDescent="0.4">
      <c r="A7" s="71"/>
      <c r="B7" s="102"/>
      <c r="C7" s="76" t="s">
        <v>103</v>
      </c>
      <c r="D7" s="77"/>
      <c r="E7" s="52">
        <v>0</v>
      </c>
      <c r="F7" s="3"/>
    </row>
    <row r="8" spans="1:10" x14ac:dyDescent="0.4">
      <c r="A8" s="72"/>
      <c r="B8" s="103"/>
      <c r="C8" s="47" t="s">
        <v>65</v>
      </c>
      <c r="D8" s="50" t="s">
        <v>66</v>
      </c>
      <c r="E8" s="52">
        <v>0</v>
      </c>
      <c r="F8" s="3"/>
    </row>
    <row r="9" spans="1:10" s="2" customFormat="1" x14ac:dyDescent="0.4">
      <c r="A9" s="7"/>
      <c r="B9" s="8"/>
      <c r="C9" s="9"/>
      <c r="D9" s="10" t="s">
        <v>67</v>
      </c>
      <c r="E9" s="11">
        <f>SUM(E6:E8)</f>
        <v>0</v>
      </c>
      <c r="F9" s="3"/>
    </row>
    <row r="10" spans="1:10" s="2" customFormat="1" ht="24.95" customHeight="1" x14ac:dyDescent="0.4">
      <c r="A10" s="78">
        <v>2</v>
      </c>
      <c r="B10" s="110" t="s">
        <v>68</v>
      </c>
      <c r="C10" s="76" t="s">
        <v>45</v>
      </c>
      <c r="D10" s="77"/>
      <c r="E10" s="52">
        <v>0</v>
      </c>
      <c r="F10" s="3"/>
    </row>
    <row r="11" spans="1:10" s="2" customFormat="1" ht="24.95" customHeight="1" x14ac:dyDescent="0.4">
      <c r="A11" s="78"/>
      <c r="B11" s="110"/>
      <c r="C11" s="76" t="s">
        <v>104</v>
      </c>
      <c r="D11" s="77"/>
      <c r="E11" s="52">
        <v>0</v>
      </c>
      <c r="F11" s="3"/>
    </row>
    <row r="12" spans="1:10" ht="24.95" customHeight="1" x14ac:dyDescent="0.4">
      <c r="A12" s="78"/>
      <c r="B12" s="110"/>
      <c r="C12" s="76" t="s">
        <v>105</v>
      </c>
      <c r="D12" s="77"/>
      <c r="E12" s="52">
        <v>0</v>
      </c>
      <c r="F12" s="3"/>
    </row>
    <row r="13" spans="1:10" s="7" customFormat="1" x14ac:dyDescent="0.25">
      <c r="B13" s="8"/>
      <c r="D13" s="10" t="s">
        <v>10</v>
      </c>
      <c r="E13" s="11">
        <f>SUM(E10:E12)</f>
        <v>0</v>
      </c>
    </row>
    <row r="14" spans="1:10" ht="19.5" customHeight="1" x14ac:dyDescent="0.4">
      <c r="A14" s="78">
        <v>3</v>
      </c>
      <c r="B14" s="110" t="s">
        <v>69</v>
      </c>
      <c r="C14" s="110" t="s">
        <v>106</v>
      </c>
      <c r="D14" s="110"/>
      <c r="E14" s="52">
        <v>0</v>
      </c>
      <c r="F14" s="3"/>
    </row>
    <row r="15" spans="1:10" ht="19.5" customHeight="1" x14ac:dyDescent="0.4">
      <c r="A15" s="78"/>
      <c r="B15" s="110"/>
      <c r="C15" s="110" t="s">
        <v>107</v>
      </c>
      <c r="D15" s="110"/>
      <c r="E15" s="52">
        <v>0</v>
      </c>
      <c r="F15" s="3"/>
    </row>
    <row r="16" spans="1:10" ht="34.5" x14ac:dyDescent="0.4">
      <c r="A16" s="78"/>
      <c r="B16" s="110"/>
      <c r="C16" s="53" t="s">
        <v>108</v>
      </c>
      <c r="D16" s="69" t="s">
        <v>46</v>
      </c>
      <c r="E16" s="52">
        <v>0</v>
      </c>
      <c r="F16" s="3"/>
    </row>
    <row r="17" spans="1:6" x14ac:dyDescent="0.4">
      <c r="A17" s="113"/>
      <c r="B17" s="113"/>
      <c r="C17" s="113"/>
      <c r="D17" s="25" t="s">
        <v>70</v>
      </c>
      <c r="E17" s="28">
        <f>SUM(E14:E16)</f>
        <v>0</v>
      </c>
      <c r="F17" s="3"/>
    </row>
    <row r="18" spans="1:6" x14ac:dyDescent="0.4">
      <c r="A18" s="55"/>
      <c r="B18" s="55"/>
      <c r="C18" s="115"/>
      <c r="D18" s="56" t="s">
        <v>6</v>
      </c>
      <c r="E18" s="57">
        <f>E9+E13+E17</f>
        <v>0</v>
      </c>
      <c r="F18" s="1"/>
    </row>
    <row r="19" spans="1:6" ht="50.1" customHeight="1" x14ac:dyDescent="0.4">
      <c r="A19" s="87" t="s">
        <v>56</v>
      </c>
      <c r="B19" s="87"/>
      <c r="C19" s="87"/>
      <c r="D19" s="87"/>
      <c r="E19" s="87"/>
      <c r="F19" s="3"/>
    </row>
    <row r="20" spans="1:6" ht="50.1" customHeight="1" x14ac:dyDescent="0.4">
      <c r="A20" s="84" t="s">
        <v>51</v>
      </c>
      <c r="B20" s="85"/>
      <c r="C20" s="85"/>
      <c r="D20" s="85"/>
      <c r="E20" s="86"/>
    </row>
  </sheetData>
  <sheetProtection algorithmName="SHA-512" hashValue="5v5JPSCSr3fkk1MT2qfr0w2WCYo8lNwAyiwQAwzQ5SHQZ07W0lxZaO9DnYOurVK7OOBSbELcv7NPwkITYQqaEQ==" saltValue="xvn5mvaOAdK/1Uge28pUvw==" spinCount="100000" sheet="1" objects="1" scenarios="1" selectLockedCells="1"/>
  <mergeCells count="18">
    <mergeCell ref="A1:E2"/>
    <mergeCell ref="A3:E4"/>
    <mergeCell ref="A19:E19"/>
    <mergeCell ref="A20:E20"/>
    <mergeCell ref="C6:D6"/>
    <mergeCell ref="C7:D7"/>
    <mergeCell ref="C10:D10"/>
    <mergeCell ref="C11:D11"/>
    <mergeCell ref="C12:D12"/>
    <mergeCell ref="C14:D14"/>
    <mergeCell ref="C15:D15"/>
    <mergeCell ref="A17:C17"/>
    <mergeCell ref="A14:A16"/>
    <mergeCell ref="B14:B16"/>
    <mergeCell ref="A6:A8"/>
    <mergeCell ref="B6:B8"/>
    <mergeCell ref="A10:A12"/>
    <mergeCell ref="B10:B12"/>
  </mergeCells>
  <dataValidations count="7">
    <dataValidation type="whole" allowBlank="1" showInputMessage="1" showErrorMessage="1" errorTitle="خطا در وارد کردن امتیاز" error="امتیاز وارد شده باید بین 0 تا 15 باشد." sqref="E11 E6">
      <formula1>0</formula1>
      <formula2>15</formula2>
    </dataValidation>
    <dataValidation type="whole" allowBlank="1" showInputMessage="1" showErrorMessage="1" errorTitle="خطا در وارد کردن امتیاز" error="امتیاز وارد شده باید بین 0 تا 10 باشد." sqref="E14 E7:E8 E12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5 باشد." sqref="E16 E10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30 باشد" sqref="E9 E17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3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100 باشد" sqref="E18">
      <formula1>0</formula1>
      <formula2>100</formula2>
    </dataValidation>
    <dataValidation type="whole" allowBlank="1" showInputMessage="1" showErrorMessage="1" errorTitle="خطا در وارد کردن امتیاز" error="امتیاز وارد شده باید بین 0 تا 20 باشد." sqref="E15">
      <formula1>0</formula1>
      <formula2>20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view="pageBreakPreview" zoomScaleNormal="100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2" bestFit="1" customWidth="1"/>
    <col min="4" max="4" width="36" style="1" bestFit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73" t="s">
        <v>1</v>
      </c>
      <c r="B1" s="73"/>
      <c r="C1" s="73"/>
      <c r="D1" s="73"/>
      <c r="E1" s="73"/>
      <c r="I1" s="3"/>
      <c r="J1" s="3"/>
    </row>
    <row r="2" spans="1:10" ht="24.75" customHeight="1" x14ac:dyDescent="0.4">
      <c r="A2" s="73"/>
      <c r="B2" s="73"/>
      <c r="C2" s="73"/>
      <c r="D2" s="73"/>
      <c r="E2" s="73"/>
      <c r="I2" s="3"/>
      <c r="J2" s="3"/>
    </row>
    <row r="3" spans="1:10" ht="17.25" customHeight="1" x14ac:dyDescent="0.4">
      <c r="A3" s="74" t="s">
        <v>71</v>
      </c>
      <c r="B3" s="74"/>
      <c r="C3" s="74"/>
      <c r="D3" s="74"/>
      <c r="E3" s="74"/>
      <c r="I3" s="3"/>
      <c r="J3" s="3"/>
    </row>
    <row r="4" spans="1:10" ht="17.25" customHeight="1" x14ac:dyDescent="0.4">
      <c r="A4" s="75"/>
      <c r="B4" s="75"/>
      <c r="C4" s="75"/>
      <c r="D4" s="75"/>
      <c r="E4" s="75"/>
      <c r="I4" s="3"/>
      <c r="J4" s="3"/>
    </row>
    <row r="5" spans="1:10" x14ac:dyDescent="0.4">
      <c r="A5" s="4" t="s">
        <v>0</v>
      </c>
      <c r="B5" s="5" t="s">
        <v>3</v>
      </c>
      <c r="C5" s="6" t="s">
        <v>4</v>
      </c>
      <c r="D5" s="5" t="s">
        <v>5</v>
      </c>
      <c r="E5" s="4" t="s">
        <v>2</v>
      </c>
      <c r="F5" s="3"/>
    </row>
    <row r="6" spans="1:10" ht="24.75" customHeight="1" x14ac:dyDescent="0.4">
      <c r="A6" s="70">
        <v>1</v>
      </c>
      <c r="B6" s="101" t="s">
        <v>101</v>
      </c>
      <c r="C6" s="76" t="s">
        <v>113</v>
      </c>
      <c r="D6" s="77"/>
      <c r="E6" s="52">
        <v>0</v>
      </c>
      <c r="F6" s="3"/>
    </row>
    <row r="7" spans="1:10" x14ac:dyDescent="0.4">
      <c r="A7" s="71"/>
      <c r="B7" s="102"/>
      <c r="C7" s="76" t="s">
        <v>114</v>
      </c>
      <c r="D7" s="77"/>
      <c r="E7" s="52">
        <v>0</v>
      </c>
      <c r="F7" s="3"/>
    </row>
    <row r="8" spans="1:10" ht="18" customHeight="1" x14ac:dyDescent="0.4">
      <c r="A8" s="71"/>
      <c r="B8" s="102"/>
      <c r="C8" s="76" t="s">
        <v>115</v>
      </c>
      <c r="D8" s="77"/>
      <c r="E8" s="52">
        <v>0</v>
      </c>
      <c r="F8" s="3"/>
    </row>
    <row r="9" spans="1:10" x14ac:dyDescent="0.4">
      <c r="A9" s="72"/>
      <c r="B9" s="103"/>
      <c r="C9" s="24" t="s">
        <v>116</v>
      </c>
      <c r="D9" s="50" t="s">
        <v>117</v>
      </c>
      <c r="E9" s="52">
        <v>0</v>
      </c>
      <c r="F9" s="3"/>
    </row>
    <row r="10" spans="1:10" x14ac:dyDescent="0.4">
      <c r="A10" s="7"/>
      <c r="B10" s="8"/>
      <c r="C10" s="9"/>
      <c r="D10" s="10" t="s">
        <v>67</v>
      </c>
      <c r="E10" s="11">
        <f>SUM(E6:E9)</f>
        <v>0</v>
      </c>
      <c r="F10" s="3"/>
    </row>
    <row r="11" spans="1:10" ht="34.5" customHeight="1" x14ac:dyDescent="0.4">
      <c r="A11" s="78">
        <v>2</v>
      </c>
      <c r="B11" s="110" t="s">
        <v>68</v>
      </c>
      <c r="C11" s="47" t="s">
        <v>31</v>
      </c>
      <c r="D11" s="23" t="s">
        <v>72</v>
      </c>
      <c r="E11" s="52">
        <v>0</v>
      </c>
      <c r="F11" s="3"/>
    </row>
    <row r="12" spans="1:10" ht="25.5" customHeight="1" x14ac:dyDescent="0.4">
      <c r="A12" s="78"/>
      <c r="B12" s="110"/>
      <c r="C12" s="76" t="s">
        <v>118</v>
      </c>
      <c r="D12" s="77"/>
      <c r="E12" s="52">
        <v>0</v>
      </c>
      <c r="F12" s="3"/>
    </row>
    <row r="13" spans="1:10" ht="24.75" customHeight="1" x14ac:dyDescent="0.4">
      <c r="A13" s="78"/>
      <c r="B13" s="110"/>
      <c r="C13" s="76" t="s">
        <v>119</v>
      </c>
      <c r="D13" s="77"/>
      <c r="E13" s="52">
        <v>0</v>
      </c>
      <c r="F13" s="3"/>
    </row>
    <row r="14" spans="1:10" ht="34.5" x14ac:dyDescent="0.4">
      <c r="A14" s="78"/>
      <c r="B14" s="110"/>
      <c r="C14" s="47" t="s">
        <v>120</v>
      </c>
      <c r="D14" s="50" t="s">
        <v>9</v>
      </c>
      <c r="E14" s="52">
        <v>0</v>
      </c>
      <c r="F14" s="3"/>
    </row>
    <row r="15" spans="1:10" s="7" customFormat="1" x14ac:dyDescent="0.25">
      <c r="B15" s="8"/>
      <c r="D15" s="10" t="s">
        <v>10</v>
      </c>
      <c r="E15" s="11">
        <f>SUM(E11:E14)</f>
        <v>0</v>
      </c>
    </row>
    <row r="16" spans="1:10" ht="51.75" x14ac:dyDescent="0.4">
      <c r="A16" s="78">
        <v>3</v>
      </c>
      <c r="B16" s="110" t="s">
        <v>109</v>
      </c>
      <c r="C16" s="47" t="s">
        <v>110</v>
      </c>
      <c r="D16" s="50" t="s">
        <v>32</v>
      </c>
      <c r="E16" s="52">
        <v>0</v>
      </c>
      <c r="F16" s="3"/>
    </row>
    <row r="17" spans="1:6" ht="26.25" customHeight="1" x14ac:dyDescent="0.4">
      <c r="A17" s="78"/>
      <c r="B17" s="110"/>
      <c r="C17" s="76" t="s">
        <v>111</v>
      </c>
      <c r="D17" s="77"/>
      <c r="E17" s="52">
        <v>0</v>
      </c>
      <c r="F17" s="3"/>
    </row>
    <row r="18" spans="1:6" ht="34.5" x14ac:dyDescent="0.4">
      <c r="A18" s="78"/>
      <c r="B18" s="110"/>
      <c r="C18" s="46" t="s">
        <v>112</v>
      </c>
      <c r="D18" s="48" t="s">
        <v>121</v>
      </c>
      <c r="E18" s="49">
        <v>0</v>
      </c>
      <c r="F18" s="3"/>
    </row>
    <row r="19" spans="1:6" x14ac:dyDescent="0.4">
      <c r="A19" s="107"/>
      <c r="B19" s="108"/>
      <c r="C19" s="109"/>
      <c r="D19" s="10" t="s">
        <v>73</v>
      </c>
      <c r="E19" s="11">
        <f>SUM(E16:E18)</f>
        <v>0</v>
      </c>
      <c r="F19" s="1"/>
    </row>
    <row r="20" spans="1:6" x14ac:dyDescent="0.4">
      <c r="A20" s="1"/>
      <c r="B20" s="1"/>
      <c r="C20" s="40"/>
      <c r="D20" s="12" t="s">
        <v>6</v>
      </c>
      <c r="E20" s="13">
        <f>E10+E15+E19</f>
        <v>0</v>
      </c>
      <c r="F20" s="3"/>
    </row>
    <row r="21" spans="1:6" ht="50.1" customHeight="1" x14ac:dyDescent="0.4">
      <c r="A21" s="87" t="s">
        <v>56</v>
      </c>
      <c r="B21" s="87"/>
      <c r="C21" s="87"/>
      <c r="D21" s="87"/>
      <c r="E21" s="87"/>
    </row>
    <row r="22" spans="1:6" ht="50.1" customHeight="1" x14ac:dyDescent="0.4">
      <c r="A22" s="84" t="s">
        <v>51</v>
      </c>
      <c r="B22" s="85"/>
      <c r="C22" s="85"/>
      <c r="D22" s="85"/>
      <c r="E22" s="86"/>
    </row>
  </sheetData>
  <sheetProtection algorithmName="SHA-512" hashValue="yBSm6R9gRkDH3AVCHxcCXM0Ndqy+4vaO09z3cG3ZsnBLfQgkXxrXC4ZTZzEmZ4B9n/wYor3eHaTbyKZ3w2hYBQ==" saltValue="ZBOLpuR2MNHkSjH7SHZtng==" spinCount="100000" sheet="1" objects="1" scenarios="1" selectLockedCells="1"/>
  <mergeCells count="17">
    <mergeCell ref="A1:E2"/>
    <mergeCell ref="A3:E4"/>
    <mergeCell ref="A6:A9"/>
    <mergeCell ref="B6:B9"/>
    <mergeCell ref="A11:A14"/>
    <mergeCell ref="B11:B14"/>
    <mergeCell ref="C12:D12"/>
    <mergeCell ref="C6:D6"/>
    <mergeCell ref="C7:D7"/>
    <mergeCell ref="C8:D8"/>
    <mergeCell ref="C13:D13"/>
    <mergeCell ref="C17:D17"/>
    <mergeCell ref="A16:A18"/>
    <mergeCell ref="B16:B18"/>
    <mergeCell ref="A19:C19"/>
    <mergeCell ref="A21:E21"/>
    <mergeCell ref="A22:E22"/>
  </mergeCells>
  <dataValidations count="5">
    <dataValidation type="whole" allowBlank="1" showInputMessage="1" showErrorMessage="1" errorTitle="خطا در وارد کردن امتیاز" error="امتياز وارد شده بايد بين 0 تا 100 باشد" sqref="E20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0 باشد" sqref="E10 E15 E19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15 باشد." sqref="E11 E16 E8">
      <formula1>0</formula1>
      <formula2>15</formula2>
    </dataValidation>
    <dataValidation type="whole" allowBlank="1" showInputMessage="1" showErrorMessage="1" errorTitle="خطا در وارد کردن امتیاز" error="امتیاز وارد شده باید بین 0 تا 10 باشد." sqref="E9 E17:E18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5 باشد." sqref="E12:E14 E6:E7">
      <formula1>0</formula1>
      <formula2>5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25"/>
  <sheetViews>
    <sheetView rightToLeft="1" view="pageBreakPreview" zoomScaleNormal="118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3.5703125" style="1" bestFit="1" customWidth="1"/>
    <col min="4" max="4" width="36" style="2" bestFit="1" customWidth="1"/>
    <col min="5" max="5" width="8.7109375" style="2" customWidth="1"/>
    <col min="6" max="9" width="9.140625" style="2"/>
    <col min="10" max="16384" width="9.140625" style="3"/>
  </cols>
  <sheetData>
    <row r="1" spans="1:10" ht="31.5" customHeight="1" x14ac:dyDescent="0.4">
      <c r="A1" s="73" t="s">
        <v>1</v>
      </c>
      <c r="B1" s="73"/>
      <c r="C1" s="73"/>
      <c r="D1" s="73"/>
      <c r="E1" s="73"/>
      <c r="I1" s="3"/>
    </row>
    <row r="2" spans="1:10" ht="24.75" customHeight="1" x14ac:dyDescent="0.4">
      <c r="A2" s="73"/>
      <c r="B2" s="73"/>
      <c r="C2" s="73"/>
      <c r="D2" s="73"/>
      <c r="E2" s="73"/>
      <c r="I2" s="3"/>
    </row>
    <row r="3" spans="1:10" ht="17.25" customHeight="1" x14ac:dyDescent="0.4">
      <c r="A3" s="74" t="s">
        <v>74</v>
      </c>
      <c r="B3" s="74"/>
      <c r="C3" s="74"/>
      <c r="D3" s="74"/>
      <c r="E3" s="74"/>
      <c r="I3" s="3"/>
    </row>
    <row r="4" spans="1:10" ht="17.25" customHeight="1" x14ac:dyDescent="0.4">
      <c r="A4" s="75"/>
      <c r="B4" s="75"/>
      <c r="C4" s="75"/>
      <c r="D4" s="75"/>
      <c r="E4" s="75"/>
      <c r="I4" s="3"/>
    </row>
    <row r="5" spans="1:10" x14ac:dyDescent="0.4">
      <c r="A5" s="4" t="s">
        <v>0</v>
      </c>
      <c r="B5" s="5" t="s">
        <v>3</v>
      </c>
      <c r="C5" s="6" t="s">
        <v>4</v>
      </c>
      <c r="D5" s="5" t="s">
        <v>5</v>
      </c>
      <c r="E5" s="4" t="s">
        <v>2</v>
      </c>
    </row>
    <row r="6" spans="1:10" ht="24.95" customHeight="1" x14ac:dyDescent="0.4">
      <c r="A6" s="78">
        <v>1</v>
      </c>
      <c r="B6" s="110" t="s">
        <v>33</v>
      </c>
      <c r="C6" s="76" t="s">
        <v>127</v>
      </c>
      <c r="D6" s="77"/>
      <c r="E6" s="52">
        <v>0</v>
      </c>
    </row>
    <row r="7" spans="1:10" ht="24.95" customHeight="1" x14ac:dyDescent="0.4">
      <c r="A7" s="78"/>
      <c r="B7" s="110"/>
      <c r="C7" s="76" t="s">
        <v>128</v>
      </c>
      <c r="D7" s="77"/>
      <c r="E7" s="52">
        <v>0</v>
      </c>
    </row>
    <row r="8" spans="1:10" ht="34.5" x14ac:dyDescent="0.4">
      <c r="A8" s="78"/>
      <c r="B8" s="110"/>
      <c r="C8" s="47" t="s">
        <v>129</v>
      </c>
      <c r="D8" s="47" t="s">
        <v>130</v>
      </c>
      <c r="E8" s="52">
        <v>0</v>
      </c>
    </row>
    <row r="9" spans="1:10" x14ac:dyDescent="0.4">
      <c r="A9" s="7"/>
      <c r="B9" s="8"/>
      <c r="C9" s="9"/>
      <c r="D9" s="10" t="s">
        <v>24</v>
      </c>
      <c r="E9" s="11">
        <f>SUM(E6:E8)</f>
        <v>0</v>
      </c>
      <c r="F9" s="3"/>
      <c r="J9" s="2"/>
    </row>
    <row r="10" spans="1:10" ht="34.5" x14ac:dyDescent="0.4">
      <c r="A10" s="78">
        <v>2</v>
      </c>
      <c r="B10" s="110" t="s">
        <v>94</v>
      </c>
      <c r="C10" s="47" t="s">
        <v>34</v>
      </c>
      <c r="D10" s="23" t="s">
        <v>75</v>
      </c>
      <c r="E10" s="52">
        <v>0</v>
      </c>
      <c r="F10" s="3"/>
      <c r="J10" s="2"/>
    </row>
    <row r="11" spans="1:10" ht="24.95" customHeight="1" x14ac:dyDescent="0.4">
      <c r="A11" s="78"/>
      <c r="B11" s="110"/>
      <c r="C11" s="76" t="s">
        <v>118</v>
      </c>
      <c r="D11" s="77"/>
      <c r="E11" s="52">
        <v>0</v>
      </c>
      <c r="F11" s="3"/>
      <c r="J11" s="2"/>
    </row>
    <row r="12" spans="1:10" ht="24.95" customHeight="1" x14ac:dyDescent="0.4">
      <c r="A12" s="78"/>
      <c r="B12" s="110"/>
      <c r="C12" s="76" t="s">
        <v>122</v>
      </c>
      <c r="D12" s="77"/>
      <c r="E12" s="52">
        <v>0</v>
      </c>
      <c r="F12" s="3"/>
      <c r="J12" s="2"/>
    </row>
    <row r="13" spans="1:10" ht="24.95" customHeight="1" x14ac:dyDescent="0.4">
      <c r="A13" s="78"/>
      <c r="B13" s="110"/>
      <c r="C13" s="76" t="s">
        <v>123</v>
      </c>
      <c r="D13" s="77"/>
      <c r="E13" s="52">
        <v>0</v>
      </c>
      <c r="F13" s="3"/>
      <c r="J13" s="2"/>
    </row>
    <row r="14" spans="1:10" s="7" customFormat="1" x14ac:dyDescent="0.25">
      <c r="B14" s="8"/>
      <c r="D14" s="10" t="s">
        <v>7</v>
      </c>
      <c r="E14" s="11">
        <f>SUM(E10:E13)</f>
        <v>0</v>
      </c>
    </row>
    <row r="15" spans="1:10" ht="24.95" customHeight="1" x14ac:dyDescent="0.4">
      <c r="A15" s="78">
        <v>3</v>
      </c>
      <c r="B15" s="110" t="s">
        <v>35</v>
      </c>
      <c r="C15" s="76" t="s">
        <v>124</v>
      </c>
      <c r="D15" s="77"/>
      <c r="E15" s="52">
        <v>0</v>
      </c>
    </row>
    <row r="16" spans="1:10" ht="24.95" customHeight="1" x14ac:dyDescent="0.4">
      <c r="A16" s="78"/>
      <c r="B16" s="110"/>
      <c r="C16" s="76" t="s">
        <v>125</v>
      </c>
      <c r="D16" s="77"/>
      <c r="E16" s="52">
        <v>0</v>
      </c>
    </row>
    <row r="17" spans="1:10" ht="24.95" customHeight="1" x14ac:dyDescent="0.4">
      <c r="A17" s="78"/>
      <c r="B17" s="110"/>
      <c r="C17" s="76" t="s">
        <v>126</v>
      </c>
      <c r="D17" s="77"/>
      <c r="E17" s="52">
        <v>0</v>
      </c>
    </row>
    <row r="18" spans="1:10" s="7" customFormat="1" x14ac:dyDescent="0.25">
      <c r="D18" s="33" t="s">
        <v>25</v>
      </c>
      <c r="E18" s="29">
        <f>SUM(E15:E17)</f>
        <v>0</v>
      </c>
    </row>
    <row r="19" spans="1:10" s="7" customFormat="1" ht="34.5" customHeight="1" x14ac:dyDescent="0.25">
      <c r="A19" s="110">
        <v>4</v>
      </c>
      <c r="B19" s="110" t="s">
        <v>36</v>
      </c>
      <c r="C19" s="47" t="s">
        <v>134</v>
      </c>
      <c r="D19" s="37" t="s">
        <v>131</v>
      </c>
      <c r="E19" s="52">
        <v>0</v>
      </c>
    </row>
    <row r="20" spans="1:10" s="7" customFormat="1" x14ac:dyDescent="0.25">
      <c r="A20" s="110"/>
      <c r="B20" s="110"/>
      <c r="C20" s="111" t="s">
        <v>92</v>
      </c>
      <c r="D20" s="37" t="s">
        <v>132</v>
      </c>
      <c r="E20" s="52">
        <v>0</v>
      </c>
    </row>
    <row r="21" spans="1:10" s="7" customFormat="1" x14ac:dyDescent="0.25">
      <c r="A21" s="110"/>
      <c r="B21" s="110"/>
      <c r="C21" s="112"/>
      <c r="D21" s="37" t="s">
        <v>133</v>
      </c>
      <c r="E21" s="52">
        <v>0</v>
      </c>
    </row>
    <row r="22" spans="1:10" s="7" customFormat="1" x14ac:dyDescent="0.25">
      <c r="A22" s="63"/>
      <c r="B22" s="63"/>
      <c r="C22" s="38"/>
      <c r="D22" s="10" t="s">
        <v>37</v>
      </c>
      <c r="E22" s="15">
        <f>SUM(E19:E21)</f>
        <v>0</v>
      </c>
    </row>
    <row r="23" spans="1:10" x14ac:dyDescent="0.4">
      <c r="A23" s="1"/>
      <c r="B23" s="1"/>
      <c r="C23" s="40"/>
      <c r="D23" s="12" t="s">
        <v>6</v>
      </c>
      <c r="E23" s="32">
        <f>E9+E14+E18+E22</f>
        <v>0</v>
      </c>
      <c r="F23" s="1"/>
      <c r="J23" s="2"/>
    </row>
    <row r="24" spans="1:10" ht="50.1" customHeight="1" x14ac:dyDescent="0.4">
      <c r="A24" s="87" t="s">
        <v>56</v>
      </c>
      <c r="B24" s="87"/>
      <c r="C24" s="87"/>
      <c r="D24" s="87"/>
      <c r="E24" s="87"/>
    </row>
    <row r="25" spans="1:10" ht="50.1" customHeight="1" x14ac:dyDescent="0.4">
      <c r="A25" s="84" t="s">
        <v>51</v>
      </c>
      <c r="B25" s="85"/>
      <c r="C25" s="85"/>
      <c r="D25" s="85"/>
      <c r="E25" s="86"/>
    </row>
  </sheetData>
  <sheetProtection algorithmName="SHA-512" hashValue="eNwBix4Los2HSrwrcOZtlVIIBLnNPAwPDtqgnK9PmpX4ShI/CfcUz+xxKGrNhG6e2BVGGfQeoH3SREUmJsnMkw==" saltValue="diD5zEIsQNJCxktgbA7rbA==" spinCount="100000" sheet="1" objects="1" scenarios="1" selectLockedCells="1"/>
  <mergeCells count="21">
    <mergeCell ref="A15:A17"/>
    <mergeCell ref="A10:A13"/>
    <mergeCell ref="B10:B13"/>
    <mergeCell ref="B6:B8"/>
    <mergeCell ref="A6:A8"/>
    <mergeCell ref="A24:E24"/>
    <mergeCell ref="A25:E25"/>
    <mergeCell ref="A1:E2"/>
    <mergeCell ref="A3:E4"/>
    <mergeCell ref="C6:D6"/>
    <mergeCell ref="C7:D7"/>
    <mergeCell ref="C11:D11"/>
    <mergeCell ref="C12:D12"/>
    <mergeCell ref="C13:D13"/>
    <mergeCell ref="C15:D15"/>
    <mergeCell ref="C16:D16"/>
    <mergeCell ref="C17:D17"/>
    <mergeCell ref="A19:A21"/>
    <mergeCell ref="B19:B21"/>
    <mergeCell ref="C20:C21"/>
    <mergeCell ref="B15:B17"/>
  </mergeCells>
  <dataValidations count="11">
    <dataValidation type="whole" allowBlank="1" showInputMessage="1" showErrorMessage="1" errorTitle="خطا در وارد کردن امتیاز" error="امتیاز وارد شده باید بین 0 تا 5 باشد." sqref="E7 E11:E13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6 E10 E15 E16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15 باشد." sqref="E8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9 E18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4">
      <formula1>0</formula1>
      <formula2>25</formula2>
    </dataValidation>
    <dataValidation type="whole" allowBlank="1" showInputMessage="1" showErrorMessage="1" errorTitle="خطا در وارد کردن امتیاز" error="امتیاز وارد شده باید بین 0 تا 10 باشد." sqref="E17">
      <formula1>0</formula1>
      <formula2>10</formula2>
    </dataValidation>
    <dataValidation type="whole" allowBlank="1" showInputMessage="1" showErrorMessage="1" errorTitle="خطا در وارد کردن امتیاز" error="امتياز وارد شده بايد بين 0 تا 5 باشد" sqref="E19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4 باشد" sqref="E20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6 باشد" sqref="E21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15 باشد" sqref="E22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0 باشد" sqref="E23">
      <formula1>0</formula1>
      <formula2>100</formula2>
    </dataValidation>
  </dataValidations>
  <printOptions horizontalCentered="1"/>
  <pageMargins left="0.25" right="0.25" top="0.25" bottom="0.2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28"/>
  <sheetViews>
    <sheetView rightToLeft="1" view="pageBreakPreview" zoomScaleNormal="118" zoomScaleSheetLayoutView="100" workbookViewId="0">
      <selection activeCell="E6" sqref="E6"/>
    </sheetView>
  </sheetViews>
  <sheetFormatPr defaultColWidth="9.140625" defaultRowHeight="17.25" x14ac:dyDescent="0.4"/>
  <cols>
    <col min="1" max="1" width="4.42578125" style="2" bestFit="1" customWidth="1"/>
    <col min="2" max="2" width="17" style="2" customWidth="1"/>
    <col min="3" max="3" width="28" style="2" customWidth="1"/>
    <col min="4" max="4" width="29.85546875" style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73" t="s">
        <v>1</v>
      </c>
      <c r="B1" s="73"/>
      <c r="C1" s="73"/>
      <c r="D1" s="73"/>
      <c r="E1" s="73"/>
      <c r="I1" s="3"/>
      <c r="J1" s="3"/>
    </row>
    <row r="2" spans="1:10" ht="24.75" customHeight="1" x14ac:dyDescent="0.4">
      <c r="A2" s="73"/>
      <c r="B2" s="73"/>
      <c r="C2" s="73"/>
      <c r="D2" s="73"/>
      <c r="E2" s="73"/>
      <c r="I2" s="3"/>
      <c r="J2" s="3"/>
    </row>
    <row r="3" spans="1:10" ht="17.25" customHeight="1" x14ac:dyDescent="0.4">
      <c r="A3" s="74" t="s">
        <v>76</v>
      </c>
      <c r="B3" s="74"/>
      <c r="C3" s="74"/>
      <c r="D3" s="74"/>
      <c r="E3" s="74"/>
      <c r="I3" s="3"/>
      <c r="J3" s="3"/>
    </row>
    <row r="4" spans="1:10" ht="17.25" customHeight="1" x14ac:dyDescent="0.4">
      <c r="A4" s="75"/>
      <c r="B4" s="75"/>
      <c r="C4" s="75"/>
      <c r="D4" s="75"/>
      <c r="E4" s="75"/>
      <c r="I4" s="3"/>
      <c r="J4" s="3"/>
    </row>
    <row r="5" spans="1:10" x14ac:dyDescent="0.4">
      <c r="A5" s="4" t="s">
        <v>0</v>
      </c>
      <c r="B5" s="4" t="s">
        <v>3</v>
      </c>
      <c r="C5" s="36" t="s">
        <v>4</v>
      </c>
      <c r="D5" s="4" t="s">
        <v>5</v>
      </c>
      <c r="E5" s="4" t="s">
        <v>2</v>
      </c>
      <c r="J5" s="3"/>
    </row>
    <row r="6" spans="1:10" ht="24" customHeight="1" x14ac:dyDescent="0.4">
      <c r="A6" s="78">
        <v>1</v>
      </c>
      <c r="B6" s="110" t="s">
        <v>33</v>
      </c>
      <c r="C6" s="76" t="s">
        <v>38</v>
      </c>
      <c r="D6" s="77"/>
      <c r="E6" s="52">
        <v>0</v>
      </c>
      <c r="J6" s="3"/>
    </row>
    <row r="7" spans="1:10" ht="36.75" customHeight="1" x14ac:dyDescent="0.4">
      <c r="A7" s="78"/>
      <c r="B7" s="110"/>
      <c r="C7" s="76" t="s">
        <v>39</v>
      </c>
      <c r="D7" s="77"/>
      <c r="E7" s="52">
        <v>0</v>
      </c>
      <c r="J7" s="3"/>
    </row>
    <row r="8" spans="1:10" ht="34.5" x14ac:dyDescent="0.4">
      <c r="A8" s="78"/>
      <c r="B8" s="110"/>
      <c r="C8" s="47" t="s">
        <v>129</v>
      </c>
      <c r="D8" s="47" t="s">
        <v>146</v>
      </c>
      <c r="E8" s="52">
        <v>0</v>
      </c>
      <c r="J8" s="3"/>
    </row>
    <row r="9" spans="1:10" x14ac:dyDescent="0.4">
      <c r="A9" s="7"/>
      <c r="B9" s="8"/>
      <c r="C9" s="9"/>
      <c r="D9" s="10" t="s">
        <v>24</v>
      </c>
      <c r="E9" s="11">
        <f>SUM(E6:E8)</f>
        <v>0</v>
      </c>
      <c r="F9" s="3"/>
    </row>
    <row r="10" spans="1:10" ht="24.95" customHeight="1" x14ac:dyDescent="0.4">
      <c r="A10" s="70">
        <v>2</v>
      </c>
      <c r="B10" s="101" t="s">
        <v>94</v>
      </c>
      <c r="C10" s="76" t="s">
        <v>40</v>
      </c>
      <c r="D10" s="77"/>
      <c r="E10" s="52">
        <v>0</v>
      </c>
      <c r="F10" s="3"/>
    </row>
    <row r="11" spans="1:10" ht="24.95" customHeight="1" x14ac:dyDescent="0.4">
      <c r="A11" s="71"/>
      <c r="B11" s="102"/>
      <c r="C11" s="76" t="s">
        <v>147</v>
      </c>
      <c r="D11" s="77"/>
      <c r="E11" s="52">
        <v>0</v>
      </c>
      <c r="F11" s="3"/>
    </row>
    <row r="12" spans="1:10" ht="24.95" customHeight="1" x14ac:dyDescent="0.4">
      <c r="A12" s="71"/>
      <c r="B12" s="102"/>
      <c r="C12" s="76" t="s">
        <v>148</v>
      </c>
      <c r="D12" s="77"/>
      <c r="E12" s="52">
        <v>0</v>
      </c>
      <c r="F12" s="3"/>
    </row>
    <row r="13" spans="1:10" ht="24.95" customHeight="1" x14ac:dyDescent="0.4">
      <c r="A13" s="71"/>
      <c r="B13" s="102"/>
      <c r="C13" s="76" t="s">
        <v>123</v>
      </c>
      <c r="D13" s="77"/>
      <c r="E13" s="52">
        <v>0</v>
      </c>
      <c r="F13" s="3"/>
    </row>
    <row r="14" spans="1:10" ht="24.95" customHeight="1" x14ac:dyDescent="0.4">
      <c r="A14" s="72"/>
      <c r="B14" s="103"/>
      <c r="C14" s="76" t="s">
        <v>41</v>
      </c>
      <c r="D14" s="77"/>
      <c r="E14" s="52">
        <v>0</v>
      </c>
      <c r="F14" s="3"/>
    </row>
    <row r="15" spans="1:10" s="7" customFormat="1" x14ac:dyDescent="0.25">
      <c r="B15" s="8"/>
      <c r="D15" s="25" t="s">
        <v>7</v>
      </c>
      <c r="E15" s="11">
        <f>SUM(E10:E14)</f>
        <v>0</v>
      </c>
    </row>
    <row r="16" spans="1:10" ht="19.5" customHeight="1" x14ac:dyDescent="0.4">
      <c r="A16" s="78">
        <v>3</v>
      </c>
      <c r="B16" s="110" t="s">
        <v>140</v>
      </c>
      <c r="C16" s="76" t="s">
        <v>141</v>
      </c>
      <c r="D16" s="77"/>
      <c r="E16" s="52">
        <v>0</v>
      </c>
      <c r="J16" s="3"/>
    </row>
    <row r="17" spans="1:10" ht="19.5" customHeight="1" x14ac:dyDescent="0.4">
      <c r="A17" s="78"/>
      <c r="B17" s="110"/>
      <c r="C17" s="76" t="s">
        <v>142</v>
      </c>
      <c r="D17" s="77"/>
      <c r="E17" s="52">
        <v>0</v>
      </c>
      <c r="J17" s="3"/>
    </row>
    <row r="18" spans="1:10" ht="19.5" customHeight="1" x14ac:dyDescent="0.4">
      <c r="A18" s="78"/>
      <c r="B18" s="110"/>
      <c r="C18" s="76" t="s">
        <v>143</v>
      </c>
      <c r="D18" s="77"/>
      <c r="E18" s="52">
        <v>0</v>
      </c>
      <c r="J18" s="3"/>
    </row>
    <row r="19" spans="1:10" ht="19.5" customHeight="1" x14ac:dyDescent="0.4">
      <c r="A19" s="78"/>
      <c r="B19" s="110"/>
      <c r="C19" s="76" t="s">
        <v>144</v>
      </c>
      <c r="D19" s="77"/>
      <c r="E19" s="52">
        <v>0</v>
      </c>
      <c r="J19" s="3"/>
    </row>
    <row r="20" spans="1:10" ht="19.5" customHeight="1" x14ac:dyDescent="0.4">
      <c r="A20" s="78"/>
      <c r="B20" s="110"/>
      <c r="C20" s="76" t="s">
        <v>145</v>
      </c>
      <c r="D20" s="77"/>
      <c r="E20" s="52">
        <v>0</v>
      </c>
      <c r="J20" s="3"/>
    </row>
    <row r="21" spans="1:10" x14ac:dyDescent="0.4">
      <c r="A21" s="78"/>
      <c r="B21" s="78"/>
      <c r="C21" s="78"/>
      <c r="D21" s="10" t="s">
        <v>26</v>
      </c>
      <c r="E21" s="29">
        <f>SUM(E16:E20)</f>
        <v>0</v>
      </c>
      <c r="J21" s="3"/>
    </row>
    <row r="22" spans="1:10" ht="34.5" x14ac:dyDescent="0.4">
      <c r="A22" s="110">
        <v>4</v>
      </c>
      <c r="B22" s="110" t="s">
        <v>16</v>
      </c>
      <c r="C22" s="17" t="s">
        <v>17</v>
      </c>
      <c r="D22" s="37" t="s">
        <v>131</v>
      </c>
      <c r="E22" s="52">
        <v>0</v>
      </c>
      <c r="J22" s="3"/>
    </row>
    <row r="23" spans="1:10" x14ac:dyDescent="0.4">
      <c r="A23" s="110"/>
      <c r="B23" s="110"/>
      <c r="C23" s="101" t="s">
        <v>18</v>
      </c>
      <c r="D23" s="37" t="s">
        <v>149</v>
      </c>
      <c r="E23" s="52">
        <v>0</v>
      </c>
      <c r="J23" s="3"/>
    </row>
    <row r="24" spans="1:10" s="7" customFormat="1" x14ac:dyDescent="0.25">
      <c r="A24" s="110"/>
      <c r="B24" s="110"/>
      <c r="C24" s="103"/>
      <c r="D24" s="17" t="s">
        <v>133</v>
      </c>
      <c r="E24" s="52">
        <v>0</v>
      </c>
    </row>
    <row r="25" spans="1:10" s="7" customFormat="1" ht="34.5" x14ac:dyDescent="0.25">
      <c r="A25" s="114"/>
      <c r="B25" s="114"/>
      <c r="C25" s="114"/>
      <c r="D25" s="10" t="s">
        <v>13</v>
      </c>
      <c r="E25" s="11">
        <f>SUM(E22:E24)</f>
        <v>0</v>
      </c>
    </row>
    <row r="26" spans="1:10" x14ac:dyDescent="0.4">
      <c r="A26" s="113"/>
      <c r="B26" s="113"/>
      <c r="C26" s="113"/>
      <c r="D26" s="12" t="s">
        <v>6</v>
      </c>
      <c r="E26" s="13">
        <f>E9+E15+E21+E25</f>
        <v>0</v>
      </c>
      <c r="F26" s="1"/>
    </row>
    <row r="27" spans="1:10" ht="50.1" customHeight="1" x14ac:dyDescent="0.4">
      <c r="A27" s="87" t="s">
        <v>56</v>
      </c>
      <c r="B27" s="87"/>
      <c r="C27" s="87"/>
      <c r="D27" s="87"/>
      <c r="E27" s="87"/>
    </row>
    <row r="28" spans="1:10" ht="50.1" customHeight="1" x14ac:dyDescent="0.4">
      <c r="A28" s="84" t="s">
        <v>51</v>
      </c>
      <c r="B28" s="85"/>
      <c r="C28" s="85"/>
      <c r="D28" s="85"/>
      <c r="E28" s="86"/>
    </row>
  </sheetData>
  <sheetProtection algorithmName="SHA-512" hashValue="gSmbNlcol2FnDym3lhJDKPGlW0wRYjT6LBGccZCo3yP+GUPehNM+fSDLYub/jcZsHZ+dMfKFnHi+V9zf8jQACA==" saltValue="hm4rUk8rtD6H/CoGWiy9SQ==" spinCount="100000" sheet="1" objects="1" scenarios="1" selectLockedCells="1"/>
  <mergeCells count="28">
    <mergeCell ref="C11:D11"/>
    <mergeCell ref="C12:D12"/>
    <mergeCell ref="C13:D13"/>
    <mergeCell ref="A1:E2"/>
    <mergeCell ref="A3:E4"/>
    <mergeCell ref="C6:D6"/>
    <mergeCell ref="C7:D7"/>
    <mergeCell ref="C10:D10"/>
    <mergeCell ref="A6:A8"/>
    <mergeCell ref="B6:B8"/>
    <mergeCell ref="B16:B20"/>
    <mergeCell ref="A16:A20"/>
    <mergeCell ref="B10:B14"/>
    <mergeCell ref="A10:A14"/>
    <mergeCell ref="C14:D14"/>
    <mergeCell ref="A27:E27"/>
    <mergeCell ref="A28:E28"/>
    <mergeCell ref="C16:D16"/>
    <mergeCell ref="C17:D17"/>
    <mergeCell ref="C18:D18"/>
    <mergeCell ref="C19:D19"/>
    <mergeCell ref="C20:D20"/>
    <mergeCell ref="A26:C26"/>
    <mergeCell ref="A21:C21"/>
    <mergeCell ref="A22:A24"/>
    <mergeCell ref="B22:B24"/>
    <mergeCell ref="C23:C24"/>
    <mergeCell ref="A25:C25"/>
  </mergeCells>
  <dataValidations count="10">
    <dataValidation type="whole" allowBlank="1" showInputMessage="1" showErrorMessage="1" errorTitle="خطا در وارد کردن امتیاز" error="امتیاز وارد شده باید بین 0 تا 5 باشد." sqref="E6 E10:E14 E17:E20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0 باشد." sqref="E16 E7">
      <formula1>0</formula1>
      <formula2>10</formula2>
    </dataValidation>
    <dataValidation type="whole" allowBlank="1" showInputMessage="1" showErrorMessage="1" errorTitle="خطا در وارد کردن امتیاز" error="امتیاز وارد شده باید بین 0 تا 15 باشد." sqref="E8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30 باشد" sqref="E9 E21">
      <formula1>0</formula1>
      <formula2>30</formula2>
    </dataValidation>
    <dataValidation type="whole" allowBlank="1" showInputMessage="1" showErrorMessage="1" errorTitle="خطا در وارد کردن امتیاز" error="امتياز وارد شده بايد بين 0 تا 25 باشد" sqref="E15">
      <formula1>0</formula1>
      <formula2>25</formula2>
    </dataValidation>
    <dataValidation type="whole" allowBlank="1" showInputMessage="1" showErrorMessage="1" errorTitle="خطا در وارد کردن امتیاز" error="امتياز وارد شده بايد بين 0 تا 5 باشد" sqref="E22">
      <formula1>0</formula1>
      <formula2>5</formula2>
    </dataValidation>
    <dataValidation type="whole" allowBlank="1" showInputMessage="1" showErrorMessage="1" errorTitle="خطا در وارد کردن امتیاز" error="امتياز وارد شده بايد بين 0 تا 4 باشد" sqref="E23">
      <formula1>0</formula1>
      <formula2>4</formula2>
    </dataValidation>
    <dataValidation type="whole" allowBlank="1" showInputMessage="1" showErrorMessage="1" errorTitle="خطا در وارد کردن امتیاز" error="امتياز وارد شده بايد بين 0 تا 6 باشد" sqref="E24">
      <formula1>0</formula1>
      <formula2>6</formula2>
    </dataValidation>
    <dataValidation type="whole" allowBlank="1" showInputMessage="1" showErrorMessage="1" errorTitle="خطا در وارد کردن امتیاز" error="امتياز وارد شده بايد بين 0 تا 15 باشد" sqref="E25">
      <formula1>0</formula1>
      <formula2>15</formula2>
    </dataValidation>
    <dataValidation type="whole" allowBlank="1" showInputMessage="1" showErrorMessage="1" errorTitle="خطا در وارد کردن امتیاز" error="امتياز وارد شده بايد بين 0 تا 100 باشد" sqref="E26">
      <formula1>0</formula1>
      <formula2>100</formula2>
    </dataValidation>
  </dataValidations>
  <printOptions horizontalCentered="1"/>
  <pageMargins left="0.25" right="0.25" top="0.2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3"/>
  <sheetViews>
    <sheetView rightToLeft="1" view="pageBreakPreview" zoomScaleNormal="110" zoomScaleSheetLayoutView="100" workbookViewId="0">
      <selection activeCell="C13" sqref="C13"/>
    </sheetView>
  </sheetViews>
  <sheetFormatPr defaultColWidth="9.140625" defaultRowHeight="17.25" x14ac:dyDescent="0.25"/>
  <cols>
    <col min="1" max="1" width="4.42578125" style="1" bestFit="1" customWidth="1"/>
    <col min="2" max="2" width="35.28515625" style="2" customWidth="1"/>
    <col min="3" max="3" width="15" style="1" bestFit="1" customWidth="1"/>
    <col min="4" max="4" width="14.140625" style="2" customWidth="1"/>
    <col min="5" max="5" width="8.7109375" style="2" customWidth="1"/>
    <col min="6" max="16384" width="9.140625" style="2"/>
  </cols>
  <sheetData>
    <row r="1" spans="1:7" s="3" customFormat="1" ht="31.5" customHeight="1" x14ac:dyDescent="0.4">
      <c r="A1" s="73" t="s">
        <v>1</v>
      </c>
      <c r="B1" s="73"/>
      <c r="C1" s="73"/>
      <c r="D1" s="73"/>
      <c r="E1" s="73"/>
      <c r="F1" s="2"/>
      <c r="G1" s="2"/>
    </row>
    <row r="2" spans="1:7" s="3" customFormat="1" ht="24.75" customHeight="1" x14ac:dyDescent="0.4">
      <c r="A2" s="73"/>
      <c r="B2" s="73"/>
      <c r="C2" s="73"/>
      <c r="D2" s="73"/>
      <c r="E2" s="73"/>
      <c r="F2" s="2"/>
      <c r="G2" s="2"/>
    </row>
    <row r="3" spans="1:7" s="3" customFormat="1" ht="17.25" customHeight="1" x14ac:dyDescent="0.4">
      <c r="A3" s="74" t="s">
        <v>86</v>
      </c>
      <c r="B3" s="74"/>
      <c r="C3" s="74"/>
      <c r="D3" s="74"/>
      <c r="E3" s="74"/>
      <c r="F3" s="2"/>
      <c r="G3" s="2"/>
    </row>
    <row r="4" spans="1:7" s="3" customFormat="1" ht="17.25" customHeight="1" x14ac:dyDescent="0.4">
      <c r="A4" s="74"/>
      <c r="B4" s="74"/>
      <c r="C4" s="74"/>
      <c r="D4" s="74"/>
      <c r="E4" s="74"/>
      <c r="F4" s="2"/>
      <c r="G4" s="2"/>
    </row>
    <row r="5" spans="1:7" x14ac:dyDescent="0.25">
      <c r="A5" s="4" t="s">
        <v>0</v>
      </c>
      <c r="B5" s="66" t="s">
        <v>11</v>
      </c>
      <c r="C5" s="67" t="s">
        <v>157</v>
      </c>
      <c r="D5" s="4" t="s">
        <v>77</v>
      </c>
      <c r="E5" s="4" t="s">
        <v>78</v>
      </c>
    </row>
    <row r="6" spans="1:7" x14ac:dyDescent="0.25">
      <c r="A6" s="45">
        <v>1</v>
      </c>
      <c r="B6" s="47" t="s">
        <v>79</v>
      </c>
      <c r="C6" s="68">
        <f>آموزشی!E24</f>
        <v>0</v>
      </c>
      <c r="D6" s="45">
        <v>0.4</v>
      </c>
      <c r="E6" s="45">
        <f>C6*D6</f>
        <v>0</v>
      </c>
    </row>
    <row r="7" spans="1:7" x14ac:dyDescent="0.25">
      <c r="A7" s="45">
        <v>2</v>
      </c>
      <c r="B7" s="47" t="s">
        <v>80</v>
      </c>
      <c r="C7" s="45">
        <f>ترویجی!E22</f>
        <v>0</v>
      </c>
      <c r="D7" s="45">
        <v>0.4</v>
      </c>
      <c r="E7" s="45">
        <f t="shared" ref="E7:E11" si="0">C7*D7</f>
        <v>0</v>
      </c>
    </row>
    <row r="8" spans="1:7" x14ac:dyDescent="0.25">
      <c r="A8" s="45">
        <v>3</v>
      </c>
      <c r="B8" s="47" t="s">
        <v>81</v>
      </c>
      <c r="C8" s="45">
        <f>مسابقه!E21</f>
        <v>0</v>
      </c>
      <c r="D8" s="45">
        <v>0.2</v>
      </c>
      <c r="E8" s="45">
        <f t="shared" si="0"/>
        <v>0</v>
      </c>
    </row>
    <row r="9" spans="1:7" x14ac:dyDescent="0.25">
      <c r="A9" s="45">
        <v>4</v>
      </c>
      <c r="B9" s="47" t="s">
        <v>82</v>
      </c>
      <c r="C9" s="68">
        <f>نشریه!E18</f>
        <v>0</v>
      </c>
      <c r="D9" s="45">
        <v>0.5</v>
      </c>
      <c r="E9" s="45">
        <f t="shared" si="0"/>
        <v>0</v>
      </c>
    </row>
    <row r="10" spans="1:7" x14ac:dyDescent="0.25">
      <c r="A10" s="45">
        <v>5</v>
      </c>
      <c r="B10" s="47" t="s">
        <v>83</v>
      </c>
      <c r="C10" s="68">
        <f>کتاب!E20</f>
        <v>0</v>
      </c>
      <c r="D10" s="45">
        <v>0.5</v>
      </c>
      <c r="E10" s="45">
        <f t="shared" si="0"/>
        <v>0</v>
      </c>
    </row>
    <row r="11" spans="1:7" x14ac:dyDescent="0.25">
      <c r="A11" s="45">
        <v>6</v>
      </c>
      <c r="B11" s="47" t="s">
        <v>84</v>
      </c>
      <c r="C11" s="68">
        <f>اختراع!E23</f>
        <v>0</v>
      </c>
      <c r="D11" s="45">
        <v>0.5</v>
      </c>
      <c r="E11" s="45">
        <f t="shared" si="0"/>
        <v>0</v>
      </c>
    </row>
    <row r="12" spans="1:7" x14ac:dyDescent="0.25">
      <c r="A12" s="45">
        <v>7</v>
      </c>
      <c r="B12" s="47" t="s">
        <v>85</v>
      </c>
      <c r="C12" s="68">
        <f>کارآفرینی!E26</f>
        <v>0</v>
      </c>
      <c r="D12" s="45">
        <v>0.5</v>
      </c>
      <c r="E12" s="45">
        <f>C12*D12</f>
        <v>0</v>
      </c>
    </row>
    <row r="13" spans="1:7" x14ac:dyDescent="0.25">
      <c r="A13" s="51"/>
      <c r="C13" s="2"/>
      <c r="D13" s="64" t="s">
        <v>42</v>
      </c>
      <c r="E13" s="65">
        <f>SUM(E6:E12)</f>
        <v>0</v>
      </c>
    </row>
  </sheetData>
  <sheetProtection algorithmName="SHA-512" hashValue="tSjZnrvpx4wy1muwjt9lT+6X1F+/kB/BVVB2E5cV4sdaXH37bqYNPWLrY/WTHJkjlNBgGWNzvdgJyRAnYANnCw==" saltValue="B7NhSELvA2qEsGsyg2OdVA==" spinCount="100000" sheet="1" objects="1" scenarios="1" selectLockedCells="1"/>
  <mergeCells count="2">
    <mergeCell ref="A1:E2"/>
    <mergeCell ref="A3:E4"/>
  </mergeCells>
  <printOptions horizontalCentere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آموزشی</vt:lpstr>
      <vt:lpstr>ترویجی</vt:lpstr>
      <vt:lpstr>مسابقه</vt:lpstr>
      <vt:lpstr>نشریه</vt:lpstr>
      <vt:lpstr>کتاب</vt:lpstr>
      <vt:lpstr>اختراع</vt:lpstr>
      <vt:lpstr>کارآفرینی</vt:lpstr>
      <vt:lpstr>انجمن برگزیده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Dear_User</cp:lastModifiedBy>
  <cp:lastPrinted>2016-04-25T11:02:17Z</cp:lastPrinted>
  <dcterms:created xsi:type="dcterms:W3CDTF">2015-08-09T04:54:56Z</dcterms:created>
  <dcterms:modified xsi:type="dcterms:W3CDTF">2016-04-25T11:06:39Z</dcterms:modified>
</cp:coreProperties>
</file>